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<sst xmlns="http://schemas.openxmlformats.org/spreadsheetml/2006/main" count="140" uniqueCount="76">
  <si>
    <t>2023年峨边彝族自治县事业单位公开考试招聘工作人员面试成绩、考试总成绩、排名及进入体检人员名单</t>
  </si>
  <si>
    <t>序号</t>
  </si>
  <si>
    <t>姓名</t>
  </si>
  <si>
    <t>性别</t>
  </si>
  <si>
    <t>报考单位</t>
  </si>
  <si>
    <t>岗位名称</t>
  </si>
  <si>
    <t>岗位编码</t>
  </si>
  <si>
    <t>招考人数</t>
  </si>
  <si>
    <t>笔试成绩</t>
  </si>
  <si>
    <t>笔试折合成绩</t>
  </si>
  <si>
    <t>面试成绩</t>
  </si>
  <si>
    <t>面试折合成绩</t>
  </si>
  <si>
    <t>考试总成绩</t>
  </si>
  <si>
    <t>总成绩排名</t>
  </si>
  <si>
    <t>是否进入体检</t>
  </si>
  <si>
    <t>刘思梦</t>
  </si>
  <si>
    <t>女</t>
  </si>
  <si>
    <t>峨边彝族自治县人民医院</t>
  </si>
  <si>
    <t>放射技师</t>
  </si>
  <si>
    <t>16010303</t>
  </si>
  <si>
    <t>是</t>
  </si>
  <si>
    <t>胡红义</t>
  </si>
  <si>
    <t>任丽琴</t>
  </si>
  <si>
    <t>刘宗刚</t>
  </si>
  <si>
    <t>男</t>
  </si>
  <si>
    <t>峨边彝族自治县中医医院</t>
  </si>
  <si>
    <t>影像医师</t>
  </si>
  <si>
    <t>16020302</t>
  </si>
  <si>
    <t>李灿</t>
  </si>
  <si>
    <t>芶芸芸</t>
  </si>
  <si>
    <t>阿香</t>
  </si>
  <si>
    <t>峨边辖区内学校</t>
  </si>
  <si>
    <t>高中英语教学</t>
  </si>
  <si>
    <t>16030203</t>
  </si>
  <si>
    <t>赵友梅</t>
  </si>
  <si>
    <t>胡灵</t>
  </si>
  <si>
    <t>高中语文教学</t>
  </si>
  <si>
    <t>16030204</t>
  </si>
  <si>
    <t>汪利洪</t>
  </si>
  <si>
    <t>初中生物教学</t>
  </si>
  <si>
    <t>16030207</t>
  </si>
  <si>
    <t>云秀</t>
  </si>
  <si>
    <t>介拉晓林</t>
  </si>
  <si>
    <t>初中数学教学</t>
  </si>
  <si>
    <t>16030208</t>
  </si>
  <si>
    <t>周曾荣</t>
  </si>
  <si>
    <t>张紫璇</t>
  </si>
  <si>
    <t>初中英语教学</t>
  </si>
  <si>
    <t>16030209</t>
  </si>
  <si>
    <t>朱桔璇</t>
  </si>
  <si>
    <t>耍惹阿尔</t>
  </si>
  <si>
    <t>曲别毛英生</t>
  </si>
  <si>
    <t>曾悦</t>
  </si>
  <si>
    <t>张玲</t>
  </si>
  <si>
    <t>曲雯雯</t>
  </si>
  <si>
    <t>初中语文教学</t>
  </si>
  <si>
    <t>16030210</t>
  </si>
  <si>
    <t>刘代芬</t>
  </si>
  <si>
    <t>乔敏</t>
  </si>
  <si>
    <t>张静</t>
  </si>
  <si>
    <t>王秋</t>
  </si>
  <si>
    <t>卢正发</t>
  </si>
  <si>
    <t>吴毫</t>
  </si>
  <si>
    <t>小学信息技术教学</t>
  </si>
  <si>
    <t>16030212</t>
  </si>
  <si>
    <t>邓川渝</t>
  </si>
  <si>
    <t>小学音乐教学</t>
  </si>
  <si>
    <t>16030213</t>
  </si>
  <si>
    <t>林浩玮</t>
  </si>
  <si>
    <t>陈艾嘉</t>
  </si>
  <si>
    <t>张宁</t>
  </si>
  <si>
    <t>小学语文教学</t>
  </si>
  <si>
    <t>16030214</t>
  </si>
  <si>
    <t>阿洛晓英</t>
  </si>
  <si>
    <t>李布日</t>
  </si>
  <si>
    <t>李美虹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</si>
</sst>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SheetLayoutView="100" workbookViewId="0" topLeftCell="A1">
      <selection activeCell="A1" sqref="A1:N1"/>
    </sheetView>
  </sheetViews>
  <sheetFormatPr defaultColWidth="9.00390625" defaultRowHeight="14.25"/>
  <sheetData>
    <row r="1" spans="1:14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9"/>
    </row>
    <row r="2" spans="1:14" ht="2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20" t="s">
        <v>14</v>
      </c>
    </row>
    <row r="3" spans="1:14" ht="16.5">
      <c r="A3" s="3">
        <v>1</v>
      </c>
      <c r="B3" s="8" t="s">
        <v>15</v>
      </c>
      <c r="C3" s="8" t="s">
        <v>16</v>
      </c>
      <c r="D3" s="9" t="s">
        <v>17</v>
      </c>
      <c r="E3" s="9" t="s">
        <v>18</v>
      </c>
      <c r="F3" s="9" t="s">
        <v>19</v>
      </c>
      <c r="G3" s="10">
        <v>1</v>
      </c>
      <c r="H3" s="8">
        <v>49</v>
      </c>
      <c r="I3" s="3">
        <f aca="true" t="shared" si="0" ref="I3:I35">H3*0.5</f>
        <v>24.5</v>
      </c>
      <c r="J3" s="3">
        <v>85.9</v>
      </c>
      <c r="K3" s="3">
        <f aca="true" t="shared" si="1" ref="K3:K35">J3*0.5</f>
        <v>42.95</v>
      </c>
      <c r="L3" s="21">
        <f aca="true" t="shared" si="2" ref="L3:L35">I3+K3</f>
        <v>67.45</v>
      </c>
      <c r="M3" s="21">
        <f>SUMPRODUCT(($F$33:$F$33=F3)*($L$33:$L$33&gt;L3))+1</f>
        <v>1</v>
      </c>
      <c r="N3" s="21" t="s">
        <v>20</v>
      </c>
    </row>
    <row r="4" spans="1:14" ht="16.5">
      <c r="A4" s="3">
        <v>2</v>
      </c>
      <c r="B4" s="8" t="s">
        <v>21</v>
      </c>
      <c r="C4" s="8" t="s">
        <v>16</v>
      </c>
      <c r="D4" s="11"/>
      <c r="E4" s="11"/>
      <c r="F4" s="11"/>
      <c r="G4" s="12"/>
      <c r="H4" s="8">
        <v>45</v>
      </c>
      <c r="I4" s="3">
        <f t="shared" si="0"/>
        <v>22.5</v>
      </c>
      <c r="J4" s="3">
        <v>74.3</v>
      </c>
      <c r="K4" s="3">
        <f t="shared" si="1"/>
        <v>37.15</v>
      </c>
      <c r="L4" s="21">
        <f t="shared" si="2"/>
        <v>59.65</v>
      </c>
      <c r="M4" s="21">
        <v>2</v>
      </c>
      <c r="N4" s="21"/>
    </row>
    <row r="5" spans="1:14" ht="16.5">
      <c r="A5" s="3">
        <v>3</v>
      </c>
      <c r="B5" s="8" t="s">
        <v>22</v>
      </c>
      <c r="C5" s="8" t="s">
        <v>16</v>
      </c>
      <c r="D5" s="13"/>
      <c r="E5" s="13"/>
      <c r="F5" s="13"/>
      <c r="G5" s="14"/>
      <c r="H5" s="8">
        <v>41</v>
      </c>
      <c r="I5" s="3">
        <f t="shared" si="0"/>
        <v>20.5</v>
      </c>
      <c r="J5" s="3">
        <v>75.9</v>
      </c>
      <c r="K5" s="3">
        <f t="shared" si="1"/>
        <v>37.95</v>
      </c>
      <c r="L5" s="21">
        <f t="shared" si="2"/>
        <v>58.45</v>
      </c>
      <c r="M5" s="21">
        <v>3</v>
      </c>
      <c r="N5" s="21"/>
    </row>
    <row r="6" spans="1:14" ht="16.5">
      <c r="A6" s="3">
        <v>6</v>
      </c>
      <c r="B6" s="8" t="s">
        <v>23</v>
      </c>
      <c r="C6" s="8" t="s">
        <v>24</v>
      </c>
      <c r="D6" s="9" t="s">
        <v>25</v>
      </c>
      <c r="E6" s="9" t="s">
        <v>26</v>
      </c>
      <c r="F6" s="9" t="s">
        <v>27</v>
      </c>
      <c r="G6" s="10">
        <v>1</v>
      </c>
      <c r="H6" s="8">
        <v>43</v>
      </c>
      <c r="I6" s="3">
        <f t="shared" si="0"/>
        <v>21.5</v>
      </c>
      <c r="J6" s="3">
        <v>86</v>
      </c>
      <c r="K6" s="3">
        <f t="shared" si="1"/>
        <v>43</v>
      </c>
      <c r="L6" s="21">
        <f t="shared" si="2"/>
        <v>64.5</v>
      </c>
      <c r="M6" s="21">
        <v>1</v>
      </c>
      <c r="N6" s="21" t="s">
        <v>20</v>
      </c>
    </row>
    <row r="7" spans="1:14" ht="16.5">
      <c r="A7" s="3">
        <v>4</v>
      </c>
      <c r="B7" s="8" t="s">
        <v>28</v>
      </c>
      <c r="C7" s="8" t="s">
        <v>16</v>
      </c>
      <c r="D7" s="11"/>
      <c r="E7" s="11"/>
      <c r="F7" s="11"/>
      <c r="G7" s="12"/>
      <c r="H7" s="8">
        <v>45</v>
      </c>
      <c r="I7" s="3">
        <f t="shared" si="0"/>
        <v>22.5</v>
      </c>
      <c r="J7" s="3">
        <v>79.2</v>
      </c>
      <c r="K7" s="3">
        <f t="shared" si="1"/>
        <v>39.6</v>
      </c>
      <c r="L7" s="21">
        <f t="shared" si="2"/>
        <v>62.1</v>
      </c>
      <c r="M7" s="21">
        <v>2</v>
      </c>
      <c r="N7" s="21"/>
    </row>
    <row r="8" spans="1:14" ht="16.5">
      <c r="A8" s="3">
        <v>5</v>
      </c>
      <c r="B8" s="8" t="s">
        <v>29</v>
      </c>
      <c r="C8" s="8" t="s">
        <v>16</v>
      </c>
      <c r="D8" s="13"/>
      <c r="E8" s="13"/>
      <c r="F8" s="13"/>
      <c r="G8" s="14"/>
      <c r="H8" s="8">
        <v>44</v>
      </c>
      <c r="I8" s="3">
        <f t="shared" si="0"/>
        <v>22</v>
      </c>
      <c r="J8" s="3">
        <v>77.2</v>
      </c>
      <c r="K8" s="3">
        <f t="shared" si="1"/>
        <v>38.6</v>
      </c>
      <c r="L8" s="21">
        <f t="shared" si="2"/>
        <v>60.6</v>
      </c>
      <c r="M8" s="21">
        <v>3</v>
      </c>
      <c r="N8" s="21"/>
    </row>
    <row r="9" spans="1:14" ht="16.5">
      <c r="A9" s="3">
        <v>8</v>
      </c>
      <c r="B9" s="8" t="s">
        <v>30</v>
      </c>
      <c r="C9" s="8" t="s">
        <v>16</v>
      </c>
      <c r="D9" s="9" t="s">
        <v>31</v>
      </c>
      <c r="E9" s="9" t="s">
        <v>32</v>
      </c>
      <c r="F9" s="9" t="s">
        <v>33</v>
      </c>
      <c r="G9" s="10">
        <v>1</v>
      </c>
      <c r="H9" s="8">
        <v>70.5</v>
      </c>
      <c r="I9" s="3">
        <f t="shared" si="0"/>
        <v>35.25</v>
      </c>
      <c r="J9" s="3">
        <v>87.8</v>
      </c>
      <c r="K9" s="3">
        <f t="shared" si="1"/>
        <v>43.9</v>
      </c>
      <c r="L9" s="21">
        <f t="shared" si="2"/>
        <v>79.15</v>
      </c>
      <c r="M9" s="21">
        <v>1</v>
      </c>
      <c r="N9" s="21" t="s">
        <v>20</v>
      </c>
    </row>
    <row r="10" spans="1:14" ht="16.5">
      <c r="A10" s="3">
        <v>7</v>
      </c>
      <c r="B10" s="8" t="s">
        <v>34</v>
      </c>
      <c r="C10" s="8" t="s">
        <v>16</v>
      </c>
      <c r="D10" s="11"/>
      <c r="E10" s="15"/>
      <c r="F10" s="15"/>
      <c r="G10" s="16"/>
      <c r="H10" s="8">
        <v>74.5</v>
      </c>
      <c r="I10" s="3">
        <f t="shared" si="0"/>
        <v>37.25</v>
      </c>
      <c r="J10" s="3">
        <v>71.8</v>
      </c>
      <c r="K10" s="3">
        <f t="shared" si="1"/>
        <v>35.9</v>
      </c>
      <c r="L10" s="21">
        <f t="shared" si="2"/>
        <v>73.15</v>
      </c>
      <c r="M10" s="21">
        <v>2</v>
      </c>
      <c r="N10" s="21"/>
    </row>
    <row r="11" spans="1:14" ht="33">
      <c r="A11" s="3">
        <v>9</v>
      </c>
      <c r="B11" s="8" t="s">
        <v>35</v>
      </c>
      <c r="C11" s="8" t="s">
        <v>16</v>
      </c>
      <c r="D11" s="11"/>
      <c r="E11" s="8" t="s">
        <v>36</v>
      </c>
      <c r="F11" s="8" t="s">
        <v>37</v>
      </c>
      <c r="G11" s="17">
        <v>1</v>
      </c>
      <c r="H11" s="8">
        <v>70.5</v>
      </c>
      <c r="I11" s="3">
        <f t="shared" si="0"/>
        <v>35.25</v>
      </c>
      <c r="J11" s="3">
        <v>73.8</v>
      </c>
      <c r="K11" s="3">
        <f t="shared" si="1"/>
        <v>36.9</v>
      </c>
      <c r="L11" s="21">
        <f t="shared" si="2"/>
        <v>72.15</v>
      </c>
      <c r="M11" s="21">
        <v>1</v>
      </c>
      <c r="N11" s="21" t="s">
        <v>20</v>
      </c>
    </row>
    <row r="12" spans="1:14" ht="16.5">
      <c r="A12" s="3">
        <v>10</v>
      </c>
      <c r="B12" s="8" t="s">
        <v>38</v>
      </c>
      <c r="C12" s="8" t="s">
        <v>16</v>
      </c>
      <c r="D12" s="11"/>
      <c r="E12" s="8" t="s">
        <v>39</v>
      </c>
      <c r="F12" s="8" t="s">
        <v>40</v>
      </c>
      <c r="G12" s="10">
        <v>2</v>
      </c>
      <c r="H12" s="8">
        <v>70.5</v>
      </c>
      <c r="I12" s="3">
        <f t="shared" si="0"/>
        <v>35.25</v>
      </c>
      <c r="J12" s="3">
        <v>74.2</v>
      </c>
      <c r="K12" s="3">
        <f t="shared" si="1"/>
        <v>37.1</v>
      </c>
      <c r="L12" s="21">
        <f t="shared" si="2"/>
        <v>72.35</v>
      </c>
      <c r="M12" s="21">
        <v>1</v>
      </c>
      <c r="N12" s="21" t="s">
        <v>20</v>
      </c>
    </row>
    <row r="13" spans="1:14" ht="16.5">
      <c r="A13" s="3">
        <v>11</v>
      </c>
      <c r="B13" s="8" t="s">
        <v>41</v>
      </c>
      <c r="C13" s="8" t="s">
        <v>16</v>
      </c>
      <c r="D13" s="11"/>
      <c r="E13" s="8"/>
      <c r="F13" s="8"/>
      <c r="G13" s="14"/>
      <c r="H13" s="8">
        <v>47</v>
      </c>
      <c r="I13" s="3">
        <f t="shared" si="0"/>
        <v>23.5</v>
      </c>
      <c r="J13" s="3">
        <v>72.4</v>
      </c>
      <c r="K13" s="3">
        <f t="shared" si="1"/>
        <v>36.2</v>
      </c>
      <c r="L13" s="21">
        <f t="shared" si="2"/>
        <v>59.7</v>
      </c>
      <c r="M13" s="21">
        <v>2</v>
      </c>
      <c r="N13" s="21"/>
    </row>
    <row r="14" spans="1:14" ht="16.5">
      <c r="A14" s="3">
        <v>12</v>
      </c>
      <c r="B14" s="8" t="s">
        <v>42</v>
      </c>
      <c r="C14" s="8" t="s">
        <v>16</v>
      </c>
      <c r="D14" s="11"/>
      <c r="E14" s="8" t="s">
        <v>43</v>
      </c>
      <c r="F14" s="8" t="s">
        <v>44</v>
      </c>
      <c r="G14" s="18">
        <v>3</v>
      </c>
      <c r="H14" s="8">
        <v>70.5</v>
      </c>
      <c r="I14" s="3">
        <f t="shared" si="0"/>
        <v>35.25</v>
      </c>
      <c r="J14" s="3">
        <v>85</v>
      </c>
      <c r="K14" s="3">
        <f t="shared" si="1"/>
        <v>42.5</v>
      </c>
      <c r="L14" s="21">
        <f t="shared" si="2"/>
        <v>77.75</v>
      </c>
      <c r="M14" s="21">
        <v>1</v>
      </c>
      <c r="N14" s="21" t="s">
        <v>20</v>
      </c>
    </row>
    <row r="15" spans="1:14" ht="16.5">
      <c r="A15" s="3">
        <v>13</v>
      </c>
      <c r="B15" s="8" t="s">
        <v>45</v>
      </c>
      <c r="C15" s="8" t="s">
        <v>24</v>
      </c>
      <c r="D15" s="11"/>
      <c r="E15" s="8"/>
      <c r="F15" s="8"/>
      <c r="G15" s="18"/>
      <c r="H15" s="8">
        <v>52.5</v>
      </c>
      <c r="I15" s="3">
        <f t="shared" si="0"/>
        <v>26.25</v>
      </c>
      <c r="J15" s="3">
        <v>86.8</v>
      </c>
      <c r="K15" s="3">
        <f t="shared" si="1"/>
        <v>43.4</v>
      </c>
      <c r="L15" s="21">
        <f t="shared" si="2"/>
        <v>69.65</v>
      </c>
      <c r="M15" s="21">
        <v>2</v>
      </c>
      <c r="N15" s="21"/>
    </row>
    <row r="16" spans="1:14" ht="16.5">
      <c r="A16" s="3">
        <v>15</v>
      </c>
      <c r="B16" s="8" t="s">
        <v>46</v>
      </c>
      <c r="C16" s="8" t="s">
        <v>16</v>
      </c>
      <c r="D16" s="11"/>
      <c r="E16" s="9" t="s">
        <v>47</v>
      </c>
      <c r="F16" s="9" t="s">
        <v>48</v>
      </c>
      <c r="G16" s="10">
        <v>2</v>
      </c>
      <c r="H16" s="8">
        <v>71.5</v>
      </c>
      <c r="I16" s="3">
        <f t="shared" si="0"/>
        <v>35.75</v>
      </c>
      <c r="J16" s="3">
        <v>85</v>
      </c>
      <c r="K16" s="3">
        <f t="shared" si="1"/>
        <v>42.5</v>
      </c>
      <c r="L16" s="21">
        <f t="shared" si="2"/>
        <v>78.25</v>
      </c>
      <c r="M16" s="21">
        <v>1</v>
      </c>
      <c r="N16" s="21" t="s">
        <v>20</v>
      </c>
    </row>
    <row r="17" spans="1:14" ht="16.5">
      <c r="A17" s="3">
        <v>17</v>
      </c>
      <c r="B17" s="8" t="s">
        <v>49</v>
      </c>
      <c r="C17" s="8" t="s">
        <v>16</v>
      </c>
      <c r="D17" s="11"/>
      <c r="E17" s="11"/>
      <c r="F17" s="11" t="s">
        <v>48</v>
      </c>
      <c r="G17" s="12"/>
      <c r="H17" s="8">
        <v>65.5</v>
      </c>
      <c r="I17" s="3">
        <f t="shared" si="0"/>
        <v>32.75</v>
      </c>
      <c r="J17" s="3">
        <v>83.4</v>
      </c>
      <c r="K17" s="3">
        <f t="shared" si="1"/>
        <v>41.7</v>
      </c>
      <c r="L17" s="21">
        <f t="shared" si="2"/>
        <v>74.45</v>
      </c>
      <c r="M17" s="21">
        <v>2</v>
      </c>
      <c r="N17" s="21" t="s">
        <v>20</v>
      </c>
    </row>
    <row r="18" spans="1:14" ht="16.5">
      <c r="A18" s="3">
        <v>18</v>
      </c>
      <c r="B18" s="8" t="s">
        <v>50</v>
      </c>
      <c r="C18" s="8" t="s">
        <v>16</v>
      </c>
      <c r="D18" s="11"/>
      <c r="E18" s="11"/>
      <c r="F18" s="11" t="s">
        <v>48</v>
      </c>
      <c r="G18" s="12"/>
      <c r="H18" s="8">
        <v>65.5</v>
      </c>
      <c r="I18" s="3">
        <f t="shared" si="0"/>
        <v>32.75</v>
      </c>
      <c r="J18" s="3">
        <v>78.8</v>
      </c>
      <c r="K18" s="3">
        <f t="shared" si="1"/>
        <v>39.4</v>
      </c>
      <c r="L18" s="21">
        <f t="shared" si="2"/>
        <v>72.15</v>
      </c>
      <c r="M18" s="21">
        <v>3</v>
      </c>
      <c r="N18" s="21"/>
    </row>
    <row r="19" spans="1:14" ht="16.5">
      <c r="A19" s="3">
        <v>19</v>
      </c>
      <c r="B19" s="8" t="s">
        <v>51</v>
      </c>
      <c r="C19" s="5" t="s">
        <v>16</v>
      </c>
      <c r="D19" s="11"/>
      <c r="E19" s="11"/>
      <c r="F19" s="11" t="s">
        <v>48</v>
      </c>
      <c r="G19" s="12"/>
      <c r="H19" s="8">
        <v>65</v>
      </c>
      <c r="I19" s="3">
        <f t="shared" si="0"/>
        <v>32.5</v>
      </c>
      <c r="J19" s="3">
        <v>76.2</v>
      </c>
      <c r="K19" s="3">
        <f t="shared" si="1"/>
        <v>38.1</v>
      </c>
      <c r="L19" s="21">
        <f t="shared" si="2"/>
        <v>70.6</v>
      </c>
      <c r="M19" s="21">
        <v>4</v>
      </c>
      <c r="N19" s="21"/>
    </row>
    <row r="20" spans="1:14" ht="16.5">
      <c r="A20" s="3">
        <v>14</v>
      </c>
      <c r="B20" s="8" t="s">
        <v>52</v>
      </c>
      <c r="C20" s="8" t="s">
        <v>16</v>
      </c>
      <c r="D20" s="11"/>
      <c r="E20" s="11"/>
      <c r="F20" s="11" t="s">
        <v>48</v>
      </c>
      <c r="G20" s="12"/>
      <c r="H20" s="8">
        <v>72.5</v>
      </c>
      <c r="I20" s="3">
        <f t="shared" si="0"/>
        <v>36.25</v>
      </c>
      <c r="J20" s="3">
        <v>67</v>
      </c>
      <c r="K20" s="3">
        <f t="shared" si="1"/>
        <v>33.5</v>
      </c>
      <c r="L20" s="21">
        <f t="shared" si="2"/>
        <v>69.75</v>
      </c>
      <c r="M20" s="21">
        <v>5</v>
      </c>
      <c r="N20" s="21"/>
    </row>
    <row r="21" spans="1:14" ht="16.5">
      <c r="A21" s="3">
        <v>16</v>
      </c>
      <c r="B21" s="8" t="s">
        <v>53</v>
      </c>
      <c r="C21" s="8" t="s">
        <v>16</v>
      </c>
      <c r="D21" s="11"/>
      <c r="E21" s="13"/>
      <c r="F21" s="13" t="s">
        <v>48</v>
      </c>
      <c r="G21" s="14"/>
      <c r="H21" s="8">
        <v>67.5</v>
      </c>
      <c r="I21" s="3">
        <f t="shared" si="0"/>
        <v>33.75</v>
      </c>
      <c r="J21" s="3">
        <v>69</v>
      </c>
      <c r="K21" s="3">
        <f t="shared" si="1"/>
        <v>34.5</v>
      </c>
      <c r="L21" s="21">
        <f t="shared" si="2"/>
        <v>68.25</v>
      </c>
      <c r="M21" s="21">
        <v>6</v>
      </c>
      <c r="N21" s="21"/>
    </row>
    <row r="22" spans="1:14" ht="16.5">
      <c r="A22" s="3">
        <v>20</v>
      </c>
      <c r="B22" s="8" t="s">
        <v>54</v>
      </c>
      <c r="C22" s="8" t="s">
        <v>16</v>
      </c>
      <c r="D22" s="11"/>
      <c r="E22" s="9" t="s">
        <v>55</v>
      </c>
      <c r="F22" s="9" t="s">
        <v>56</v>
      </c>
      <c r="G22" s="9">
        <v>4</v>
      </c>
      <c r="H22" s="8">
        <v>73</v>
      </c>
      <c r="I22" s="3">
        <f t="shared" si="0"/>
        <v>36.5</v>
      </c>
      <c r="J22" s="3">
        <v>81.4</v>
      </c>
      <c r="K22" s="3">
        <f t="shared" si="1"/>
        <v>40.7</v>
      </c>
      <c r="L22" s="21">
        <f t="shared" si="2"/>
        <v>77.2</v>
      </c>
      <c r="M22" s="21">
        <v>1</v>
      </c>
      <c r="N22" s="21" t="s">
        <v>20</v>
      </c>
    </row>
    <row r="23" spans="1:14" ht="16.5">
      <c r="A23" s="3">
        <v>21</v>
      </c>
      <c r="B23" s="8" t="s">
        <v>57</v>
      </c>
      <c r="C23" s="8" t="s">
        <v>16</v>
      </c>
      <c r="D23" s="11"/>
      <c r="E23" s="11"/>
      <c r="F23" s="11" t="s">
        <v>56</v>
      </c>
      <c r="G23" s="11"/>
      <c r="H23" s="8">
        <v>70</v>
      </c>
      <c r="I23" s="3">
        <f t="shared" si="0"/>
        <v>35</v>
      </c>
      <c r="J23" s="3">
        <v>83.6</v>
      </c>
      <c r="K23" s="3">
        <f t="shared" si="1"/>
        <v>41.8</v>
      </c>
      <c r="L23" s="21">
        <f t="shared" si="2"/>
        <v>76.8</v>
      </c>
      <c r="M23" s="21">
        <v>2</v>
      </c>
      <c r="N23" s="21" t="s">
        <v>20</v>
      </c>
    </row>
    <row r="24" spans="1:14" ht="16.5">
      <c r="A24" s="3">
        <v>22</v>
      </c>
      <c r="B24" s="8" t="s">
        <v>58</v>
      </c>
      <c r="C24" s="8" t="s">
        <v>24</v>
      </c>
      <c r="D24" s="11"/>
      <c r="E24" s="11"/>
      <c r="F24" s="11" t="s">
        <v>56</v>
      </c>
      <c r="G24" s="11"/>
      <c r="H24" s="8">
        <v>57.5</v>
      </c>
      <c r="I24" s="3">
        <f t="shared" si="0"/>
        <v>28.75</v>
      </c>
      <c r="J24" s="3">
        <v>85.8</v>
      </c>
      <c r="K24" s="3">
        <f t="shared" si="1"/>
        <v>42.9</v>
      </c>
      <c r="L24" s="21">
        <f t="shared" si="2"/>
        <v>71.65</v>
      </c>
      <c r="M24" s="21">
        <v>3</v>
      </c>
      <c r="N24" s="21" t="s">
        <v>20</v>
      </c>
    </row>
    <row r="25" spans="1:14" ht="16.5">
      <c r="A25" s="3">
        <v>23</v>
      </c>
      <c r="B25" s="8" t="s">
        <v>59</v>
      </c>
      <c r="C25" s="8" t="s">
        <v>16</v>
      </c>
      <c r="D25" s="11"/>
      <c r="E25" s="11"/>
      <c r="F25" s="11" t="s">
        <v>56</v>
      </c>
      <c r="G25" s="11"/>
      <c r="H25" s="8">
        <v>57.5</v>
      </c>
      <c r="I25" s="3">
        <f t="shared" si="0"/>
        <v>28.75</v>
      </c>
      <c r="J25" s="3">
        <v>83.6</v>
      </c>
      <c r="K25" s="3">
        <f t="shared" si="1"/>
        <v>41.8</v>
      </c>
      <c r="L25" s="21">
        <f t="shared" si="2"/>
        <v>70.55</v>
      </c>
      <c r="M25" s="21">
        <v>4</v>
      </c>
      <c r="N25" s="21" t="s">
        <v>20</v>
      </c>
    </row>
    <row r="26" spans="1:14" ht="16.5">
      <c r="A26" s="3">
        <v>25</v>
      </c>
      <c r="B26" s="8" t="s">
        <v>60</v>
      </c>
      <c r="C26" s="8" t="s">
        <v>16</v>
      </c>
      <c r="D26" s="11"/>
      <c r="E26" s="11"/>
      <c r="F26" s="11" t="s">
        <v>56</v>
      </c>
      <c r="G26" s="11"/>
      <c r="H26" s="8">
        <v>54</v>
      </c>
      <c r="I26" s="3">
        <f t="shared" si="0"/>
        <v>27</v>
      </c>
      <c r="J26" s="3">
        <v>87</v>
      </c>
      <c r="K26" s="3">
        <f t="shared" si="1"/>
        <v>43.5</v>
      </c>
      <c r="L26" s="21">
        <f t="shared" si="2"/>
        <v>70.5</v>
      </c>
      <c r="M26" s="21">
        <v>5</v>
      </c>
      <c r="N26" s="21"/>
    </row>
    <row r="27" spans="1:14" ht="16.5">
      <c r="A27" s="3">
        <v>24</v>
      </c>
      <c r="B27" s="8" t="s">
        <v>61</v>
      </c>
      <c r="C27" s="8" t="s">
        <v>24</v>
      </c>
      <c r="D27" s="11"/>
      <c r="E27" s="13"/>
      <c r="F27" s="13" t="s">
        <v>56</v>
      </c>
      <c r="G27" s="13"/>
      <c r="H27" s="8">
        <v>56</v>
      </c>
      <c r="I27" s="3">
        <f t="shared" si="0"/>
        <v>28</v>
      </c>
      <c r="J27" s="3">
        <v>70.8</v>
      </c>
      <c r="K27" s="3">
        <f t="shared" si="1"/>
        <v>35.4</v>
      </c>
      <c r="L27" s="21">
        <f t="shared" si="2"/>
        <v>63.4</v>
      </c>
      <c r="M27" s="21">
        <v>6</v>
      </c>
      <c r="N27" s="21"/>
    </row>
    <row r="28" spans="1:14" ht="33">
      <c r="A28" s="3">
        <v>26</v>
      </c>
      <c r="B28" s="8" t="s">
        <v>62</v>
      </c>
      <c r="C28" s="5" t="s">
        <v>24</v>
      </c>
      <c r="D28" s="11"/>
      <c r="E28" s="8" t="s">
        <v>63</v>
      </c>
      <c r="F28" s="8" t="s">
        <v>64</v>
      </c>
      <c r="G28" s="17">
        <v>1</v>
      </c>
      <c r="H28" s="8">
        <v>57</v>
      </c>
      <c r="I28" s="3">
        <f t="shared" si="0"/>
        <v>28.5</v>
      </c>
      <c r="J28" s="3">
        <v>68.2</v>
      </c>
      <c r="K28" s="3">
        <f t="shared" si="1"/>
        <v>34.1</v>
      </c>
      <c r="L28" s="21">
        <f t="shared" si="2"/>
        <v>62.6</v>
      </c>
      <c r="M28" s="21">
        <v>1</v>
      </c>
      <c r="N28" s="21"/>
    </row>
    <row r="29" spans="1:14" ht="16.5">
      <c r="A29" s="3">
        <v>27</v>
      </c>
      <c r="B29" s="8" t="s">
        <v>65</v>
      </c>
      <c r="C29" s="8" t="s">
        <v>24</v>
      </c>
      <c r="D29" s="11"/>
      <c r="E29" s="9" t="s">
        <v>66</v>
      </c>
      <c r="F29" s="9" t="s">
        <v>67</v>
      </c>
      <c r="G29" s="9">
        <v>1</v>
      </c>
      <c r="H29" s="8">
        <v>71.5</v>
      </c>
      <c r="I29" s="3">
        <f t="shared" si="0"/>
        <v>35.75</v>
      </c>
      <c r="J29" s="3">
        <v>83.2</v>
      </c>
      <c r="K29" s="3">
        <f t="shared" si="1"/>
        <v>41.6</v>
      </c>
      <c r="L29" s="21">
        <f t="shared" si="2"/>
        <v>77.35</v>
      </c>
      <c r="M29" s="21">
        <v>1</v>
      </c>
      <c r="N29" s="21" t="s">
        <v>20</v>
      </c>
    </row>
    <row r="30" spans="1:14" ht="16.5">
      <c r="A30" s="3">
        <v>28</v>
      </c>
      <c r="B30" s="8" t="s">
        <v>68</v>
      </c>
      <c r="C30" s="8" t="s">
        <v>24</v>
      </c>
      <c r="D30" s="11"/>
      <c r="E30" s="11"/>
      <c r="F30" s="11" t="s">
        <v>67</v>
      </c>
      <c r="G30" s="11"/>
      <c r="H30" s="8">
        <v>60</v>
      </c>
      <c r="I30" s="3">
        <f t="shared" si="0"/>
        <v>30</v>
      </c>
      <c r="J30" s="3">
        <v>73</v>
      </c>
      <c r="K30" s="3">
        <f t="shared" si="1"/>
        <v>36.5</v>
      </c>
      <c r="L30" s="21">
        <f t="shared" si="2"/>
        <v>66.5</v>
      </c>
      <c r="M30" s="21">
        <v>2</v>
      </c>
      <c r="N30" s="21"/>
    </row>
    <row r="31" spans="1:14" ht="16.5">
      <c r="A31" s="3">
        <v>29</v>
      </c>
      <c r="B31" s="8" t="s">
        <v>69</v>
      </c>
      <c r="C31" s="8" t="s">
        <v>16</v>
      </c>
      <c r="D31" s="11"/>
      <c r="E31" s="13"/>
      <c r="F31" s="13" t="s">
        <v>67</v>
      </c>
      <c r="G31" s="13"/>
      <c r="H31" s="8">
        <v>53</v>
      </c>
      <c r="I31" s="3">
        <f t="shared" si="0"/>
        <v>26.5</v>
      </c>
      <c r="J31" s="3">
        <v>74.4</v>
      </c>
      <c r="K31" s="3">
        <f t="shared" si="1"/>
        <v>37.2</v>
      </c>
      <c r="L31" s="21">
        <f t="shared" si="2"/>
        <v>63.7</v>
      </c>
      <c r="M31" s="21">
        <v>3</v>
      </c>
      <c r="N31" s="21"/>
    </row>
    <row r="32" spans="1:14" ht="16.5">
      <c r="A32" s="3">
        <v>30</v>
      </c>
      <c r="B32" s="8" t="s">
        <v>70</v>
      </c>
      <c r="C32" s="8" t="s">
        <v>16</v>
      </c>
      <c r="D32" s="11"/>
      <c r="E32" s="8" t="s">
        <v>71</v>
      </c>
      <c r="F32" s="8" t="s">
        <v>72</v>
      </c>
      <c r="G32" s="8">
        <v>3</v>
      </c>
      <c r="H32" s="8">
        <v>80.5</v>
      </c>
      <c r="I32" s="3">
        <f t="shared" si="0"/>
        <v>40.25</v>
      </c>
      <c r="J32" s="3">
        <v>87.4</v>
      </c>
      <c r="K32" s="3">
        <f t="shared" si="1"/>
        <v>43.7</v>
      </c>
      <c r="L32" s="21">
        <f t="shared" si="2"/>
        <v>83.95</v>
      </c>
      <c r="M32" s="21">
        <v>1</v>
      </c>
      <c r="N32" s="21" t="s">
        <v>20</v>
      </c>
    </row>
    <row r="33" spans="1:14" ht="16.5">
      <c r="A33" s="3">
        <v>31</v>
      </c>
      <c r="B33" s="8" t="s">
        <v>73</v>
      </c>
      <c r="C33" s="8" t="s">
        <v>16</v>
      </c>
      <c r="D33" s="11"/>
      <c r="E33" s="8" t="s">
        <v>71</v>
      </c>
      <c r="F33" s="8" t="s">
        <v>72</v>
      </c>
      <c r="G33" s="8"/>
      <c r="H33" s="8">
        <v>65.5</v>
      </c>
      <c r="I33" s="3">
        <f t="shared" si="0"/>
        <v>32.75</v>
      </c>
      <c r="J33" s="3">
        <v>82.2</v>
      </c>
      <c r="K33" s="3">
        <f t="shared" si="1"/>
        <v>41.1</v>
      </c>
      <c r="L33" s="21">
        <f t="shared" si="2"/>
        <v>73.85</v>
      </c>
      <c r="M33" s="21">
        <v>2</v>
      </c>
      <c r="N33" s="21" t="s">
        <v>20</v>
      </c>
    </row>
    <row r="34" spans="1:14" ht="16.5">
      <c r="A34" s="3">
        <v>32</v>
      </c>
      <c r="B34" s="8" t="s">
        <v>74</v>
      </c>
      <c r="C34" s="8" t="s">
        <v>24</v>
      </c>
      <c r="D34" s="11"/>
      <c r="E34" s="8" t="s">
        <v>71</v>
      </c>
      <c r="F34" s="8" t="s">
        <v>72</v>
      </c>
      <c r="G34" s="8"/>
      <c r="H34" s="8">
        <v>62.5</v>
      </c>
      <c r="I34" s="3">
        <f t="shared" si="0"/>
        <v>31.25</v>
      </c>
      <c r="J34" s="3">
        <v>82</v>
      </c>
      <c r="K34" s="3">
        <f t="shared" si="1"/>
        <v>41</v>
      </c>
      <c r="L34" s="21">
        <f t="shared" si="2"/>
        <v>72.25</v>
      </c>
      <c r="M34" s="21">
        <v>3</v>
      </c>
      <c r="N34" s="21" t="s">
        <v>20</v>
      </c>
    </row>
    <row r="35" spans="1:14" ht="16.5">
      <c r="A35" s="3">
        <v>33</v>
      </c>
      <c r="B35" s="8" t="s">
        <v>75</v>
      </c>
      <c r="C35" s="8" t="s">
        <v>16</v>
      </c>
      <c r="D35" s="13"/>
      <c r="E35" s="8" t="s">
        <v>71</v>
      </c>
      <c r="F35" s="8" t="s">
        <v>72</v>
      </c>
      <c r="G35" s="8"/>
      <c r="H35" s="8">
        <v>58</v>
      </c>
      <c r="I35" s="3">
        <f t="shared" si="0"/>
        <v>29</v>
      </c>
      <c r="J35" s="3">
        <v>80.6</v>
      </c>
      <c r="K35" s="3">
        <f t="shared" si="1"/>
        <v>40.3</v>
      </c>
      <c r="L35" s="21">
        <f t="shared" si="2"/>
        <v>69.3</v>
      </c>
      <c r="M35" s="21">
        <v>4</v>
      </c>
      <c r="N35" s="21"/>
    </row>
  </sheetData>
  <sheetProtection/>
  <mergeCells count="31">
    <mergeCell ref="A1:N1"/>
    <mergeCell ref="D3:D5"/>
    <mergeCell ref="D6:D8"/>
    <mergeCell ref="D9:D35"/>
    <mergeCell ref="E3:E5"/>
    <mergeCell ref="E6:E8"/>
    <mergeCell ref="E9:E10"/>
    <mergeCell ref="E12:E13"/>
    <mergeCell ref="E14:E15"/>
    <mergeCell ref="E16:E21"/>
    <mergeCell ref="E22:E27"/>
    <mergeCell ref="E29:E31"/>
    <mergeCell ref="E32:E35"/>
    <mergeCell ref="F3:F5"/>
    <mergeCell ref="F6:F8"/>
    <mergeCell ref="F9:F10"/>
    <mergeCell ref="F12:F13"/>
    <mergeCell ref="F14:F15"/>
    <mergeCell ref="F16:F21"/>
    <mergeCell ref="F22:F27"/>
    <mergeCell ref="F29:F31"/>
    <mergeCell ref="F32:F35"/>
    <mergeCell ref="G3:G5"/>
    <mergeCell ref="G6:G8"/>
    <mergeCell ref="G9:G10"/>
    <mergeCell ref="G12:G13"/>
    <mergeCell ref="G14:G15"/>
    <mergeCell ref="G16:G21"/>
    <mergeCell ref="G22:G27"/>
    <mergeCell ref="G29:G31"/>
    <mergeCell ref="G32:G35"/>
  </mergeCells>
  <conditionalFormatting sqref="B2">
    <cfRule type="expression" priority="169" dxfId="0" stopIfTrue="1">
      <formula>AND(COUNTIF($B$2,B2)&gt;1,NOT(ISBLANK(B2)))</formula>
    </cfRule>
    <cfRule type="expression" priority="170" dxfId="0" stopIfTrue="1">
      <formula>AND(COUNTIF($B$2,B2)&gt;1,NOT(ISBLANK(B2)))</formula>
    </cfRule>
    <cfRule type="expression" priority="171" dxfId="0" stopIfTrue="1">
      <formula>AND(COUNTIF($B$2,B2)&gt;1,NOT(ISBLANK(B2)))</formula>
    </cfRule>
  </conditionalFormatting>
  <conditionalFormatting sqref="B3">
    <cfRule type="expression" priority="164" dxfId="0" stopIfTrue="1">
      <formula>AND(COUNTIF($B$3,B3)&gt;1,NOT(ISBLANK(B3)))</formula>
    </cfRule>
    <cfRule type="expression" priority="165" dxfId="0" stopIfTrue="1">
      <formula>AND(COUNTIF($B$3,B3)&gt;1,NOT(ISBLANK(B3)))</formula>
    </cfRule>
    <cfRule type="expression" priority="166" dxfId="0" stopIfTrue="1">
      <formula>AND(COUNTIF($B$3,B3)&gt;1,NOT(ISBLANK(B3)))</formula>
    </cfRule>
  </conditionalFormatting>
  <conditionalFormatting sqref="B4">
    <cfRule type="expression" priority="159" dxfId="0" stopIfTrue="1">
      <formula>AND(COUNTIF($B$4,B4)&gt;1,NOT(ISBLANK(B4)))</formula>
    </cfRule>
    <cfRule type="expression" priority="160" dxfId="0" stopIfTrue="1">
      <formula>AND(COUNTIF($B$4,B4)&gt;1,NOT(ISBLANK(B4)))</formula>
    </cfRule>
    <cfRule type="expression" priority="161" dxfId="0" stopIfTrue="1">
      <formula>AND(COUNTIF($B$4,B4)&gt;1,NOT(ISBLANK(B4)))</formula>
    </cfRule>
  </conditionalFormatting>
  <conditionalFormatting sqref="B5">
    <cfRule type="expression" priority="154" dxfId="0" stopIfTrue="1">
      <formula>AND(COUNTIF($B$5,B5)&gt;1,NOT(ISBLANK(B5)))</formula>
    </cfRule>
    <cfRule type="expression" priority="155" dxfId="0" stopIfTrue="1">
      <formula>AND(COUNTIF($B$5,B5)&gt;1,NOT(ISBLANK(B5)))</formula>
    </cfRule>
    <cfRule type="expression" priority="156" dxfId="0" stopIfTrue="1">
      <formula>AND(COUNTIF($B$5,B5)&gt;1,NOT(ISBLANK(B5)))</formula>
    </cfRule>
  </conditionalFormatting>
  <conditionalFormatting sqref="B6">
    <cfRule type="expression" priority="149" dxfId="0" stopIfTrue="1">
      <formula>AND(COUNTIF($B$6,B6)&gt;1,NOT(ISBLANK(B6)))</formula>
    </cfRule>
    <cfRule type="expression" priority="150" dxfId="0" stopIfTrue="1">
      <formula>AND(COUNTIF($B$6,B6)&gt;1,NOT(ISBLANK(B6)))</formula>
    </cfRule>
    <cfRule type="expression" priority="151" dxfId="0" stopIfTrue="1">
      <formula>AND(COUNTIF($B$6,B6)&gt;1,NOT(ISBLANK(B6)))</formula>
    </cfRule>
  </conditionalFormatting>
  <conditionalFormatting sqref="B7">
    <cfRule type="expression" priority="144" dxfId="0" stopIfTrue="1">
      <formula>AND(COUNTIF($B$7,B7)&gt;1,NOT(ISBLANK(B7)))</formula>
    </cfRule>
    <cfRule type="expression" priority="145" dxfId="0" stopIfTrue="1">
      <formula>AND(COUNTIF($B$7,B7)&gt;1,NOT(ISBLANK(B7)))</formula>
    </cfRule>
    <cfRule type="expression" priority="146" dxfId="0" stopIfTrue="1">
      <formula>AND(COUNTIF($B$7,B7)&gt;1,NOT(ISBLANK(B7)))</formula>
    </cfRule>
  </conditionalFormatting>
  <conditionalFormatting sqref="B8">
    <cfRule type="expression" priority="139" dxfId="0" stopIfTrue="1">
      <formula>AND(COUNTIF($B$8,B8)&gt;1,NOT(ISBLANK(B8)))</formula>
    </cfRule>
    <cfRule type="expression" priority="140" dxfId="0" stopIfTrue="1">
      <formula>AND(COUNTIF($B$8,B8)&gt;1,NOT(ISBLANK(B8)))</formula>
    </cfRule>
    <cfRule type="expression" priority="141" dxfId="0" stopIfTrue="1">
      <formula>AND(COUNTIF($B$8,B8)&gt;1,NOT(ISBLANK(B8)))</formula>
    </cfRule>
  </conditionalFormatting>
  <conditionalFormatting sqref="B9">
    <cfRule type="expression" priority="134" dxfId="0" stopIfTrue="1">
      <formula>AND(COUNTIF($B$9,B9)&gt;1,NOT(ISBLANK(B9)))</formula>
    </cfRule>
    <cfRule type="expression" priority="135" dxfId="0" stopIfTrue="1">
      <formula>AND(COUNTIF($B$9,B9)&gt;1,NOT(ISBLANK(B9)))</formula>
    </cfRule>
    <cfRule type="expression" priority="136" dxfId="0" stopIfTrue="1">
      <formula>AND(COUNTIF($B$9,B9)&gt;1,NOT(ISBLANK(B9)))</formula>
    </cfRule>
  </conditionalFormatting>
  <conditionalFormatting sqref="B10">
    <cfRule type="expression" priority="129" dxfId="0" stopIfTrue="1">
      <formula>AND(COUNTIF($B$10,B10)&gt;1,NOT(ISBLANK(B10)))</formula>
    </cfRule>
    <cfRule type="expression" priority="130" dxfId="0" stopIfTrue="1">
      <formula>AND(COUNTIF($B$10,B10)&gt;1,NOT(ISBLANK(B10)))</formula>
    </cfRule>
    <cfRule type="expression" priority="131" dxfId="0" stopIfTrue="1">
      <formula>AND(COUNTIF($B$10,B10)&gt;1,NOT(ISBLANK(B10)))</formula>
    </cfRule>
  </conditionalFormatting>
  <conditionalFormatting sqref="B11">
    <cfRule type="expression" priority="124" dxfId="0" stopIfTrue="1">
      <formula>AND(COUNTIF($B$11,B11)&gt;1,NOT(ISBLANK(B11)))</formula>
    </cfRule>
    <cfRule type="expression" priority="125" dxfId="0" stopIfTrue="1">
      <formula>AND(COUNTIF($B$11,B11)&gt;1,NOT(ISBLANK(B11)))</formula>
    </cfRule>
    <cfRule type="expression" priority="126" dxfId="0" stopIfTrue="1">
      <formula>AND(COUNTIF($B$11,B11)&gt;1,NOT(ISBLANK(B11)))</formula>
    </cfRule>
  </conditionalFormatting>
  <conditionalFormatting sqref="B12">
    <cfRule type="expression" priority="119" dxfId="0" stopIfTrue="1">
      <formula>AND(COUNTIF($B$12,B12)&gt;1,NOT(ISBLANK(B12)))</formula>
    </cfRule>
    <cfRule type="expression" priority="120" dxfId="0" stopIfTrue="1">
      <formula>AND(COUNTIF($B$12,B12)&gt;1,NOT(ISBLANK(B12)))</formula>
    </cfRule>
    <cfRule type="expression" priority="121" dxfId="0" stopIfTrue="1">
      <formula>AND(COUNTIF($B$12,B12)&gt;1,NOT(ISBLANK(B12)))</formula>
    </cfRule>
  </conditionalFormatting>
  <conditionalFormatting sqref="B13">
    <cfRule type="expression" priority="114" dxfId="0" stopIfTrue="1">
      <formula>AND(COUNTIF($B$13,B13)&gt;1,NOT(ISBLANK(B13)))</formula>
    </cfRule>
    <cfRule type="expression" priority="115" dxfId="0" stopIfTrue="1">
      <formula>AND(COUNTIF($B$13,B13)&gt;1,NOT(ISBLANK(B13)))</formula>
    </cfRule>
    <cfRule type="expression" priority="116" dxfId="0" stopIfTrue="1">
      <formula>AND(COUNTIF($B$13,B13)&gt;1,NOT(ISBLANK(B13)))</formula>
    </cfRule>
  </conditionalFormatting>
  <conditionalFormatting sqref="B14">
    <cfRule type="expression" priority="109" dxfId="0" stopIfTrue="1">
      <formula>AND(COUNTIF($B$14,B14)&gt;1,NOT(ISBLANK(B14)))</formula>
    </cfRule>
    <cfRule type="expression" priority="110" dxfId="0" stopIfTrue="1">
      <formula>AND(COUNTIF($B$14,B14)&gt;1,NOT(ISBLANK(B14)))</formula>
    </cfRule>
    <cfRule type="expression" priority="111" dxfId="0" stopIfTrue="1">
      <formula>AND(COUNTIF($B$14,B14)&gt;1,NOT(ISBLANK(B14)))</formula>
    </cfRule>
  </conditionalFormatting>
  <conditionalFormatting sqref="B15">
    <cfRule type="expression" priority="104" dxfId="0" stopIfTrue="1">
      <formula>AND(COUNTIF($B$15,B15)&gt;1,NOT(ISBLANK(B15)))</formula>
    </cfRule>
    <cfRule type="expression" priority="105" dxfId="0" stopIfTrue="1">
      <formula>AND(COUNTIF($B$15,B15)&gt;1,NOT(ISBLANK(B15)))</formula>
    </cfRule>
    <cfRule type="expression" priority="106" dxfId="0" stopIfTrue="1">
      <formula>AND(COUNTIF($B$15,B15)&gt;1,NOT(ISBLANK(B15)))</formula>
    </cfRule>
  </conditionalFormatting>
  <conditionalFormatting sqref="B16">
    <cfRule type="expression" priority="99" dxfId="0" stopIfTrue="1">
      <formula>AND(COUNTIF($B$16,B16)&gt;1,NOT(ISBLANK(B16)))</formula>
    </cfRule>
    <cfRule type="expression" priority="100" dxfId="0" stopIfTrue="1">
      <formula>AND(COUNTIF($B$16,B16)&gt;1,NOT(ISBLANK(B16)))</formula>
    </cfRule>
    <cfRule type="expression" priority="101" dxfId="0" stopIfTrue="1">
      <formula>AND(COUNTIF($B$16,B16)&gt;1,NOT(ISBLANK(B16)))</formula>
    </cfRule>
  </conditionalFormatting>
  <conditionalFormatting sqref="B17">
    <cfRule type="expression" priority="94" dxfId="0" stopIfTrue="1">
      <formula>AND(COUNTIF($B$17,B17)&gt;1,NOT(ISBLANK(B17)))</formula>
    </cfRule>
    <cfRule type="expression" priority="95" dxfId="0" stopIfTrue="1">
      <formula>AND(COUNTIF($B$17,B17)&gt;1,NOT(ISBLANK(B17)))</formula>
    </cfRule>
    <cfRule type="expression" priority="96" dxfId="0" stopIfTrue="1">
      <formula>AND(COUNTIF($B$17,B17)&gt;1,NOT(ISBLANK(B17)))</formula>
    </cfRule>
  </conditionalFormatting>
  <conditionalFormatting sqref="B18">
    <cfRule type="expression" priority="89" dxfId="0" stopIfTrue="1">
      <formula>AND(COUNTIF($B$18,B18)&gt;1,NOT(ISBLANK(B18)))</formula>
    </cfRule>
    <cfRule type="expression" priority="90" dxfId="0" stopIfTrue="1">
      <formula>AND(COUNTIF($B$18,B18)&gt;1,NOT(ISBLANK(B18)))</formula>
    </cfRule>
    <cfRule type="expression" priority="91" dxfId="0" stopIfTrue="1">
      <formula>AND(COUNTIF($B$18,B18)&gt;1,NOT(ISBLANK(B18)))</formula>
    </cfRule>
  </conditionalFormatting>
  <conditionalFormatting sqref="B19">
    <cfRule type="expression" priority="4" dxfId="0" stopIfTrue="1">
      <formula>AND(COUNTIF($B$19,B19)&gt;1,NOT(ISBLANK(B19)))</formula>
    </cfRule>
    <cfRule type="expression" priority="5" dxfId="0" stopIfTrue="1">
      <formula>AND(COUNTIF($B$19,B19)&gt;1,NOT(ISBLANK(B19)))</formula>
    </cfRule>
    <cfRule type="expression" priority="6" dxfId="0" stopIfTrue="1">
      <formula>AND(COUNTIF($B$19,B19)&gt;1,NOT(ISBLANK(B19)))</formula>
    </cfRule>
  </conditionalFormatting>
  <conditionalFormatting sqref="B20">
    <cfRule type="expression" priority="84" dxfId="0" stopIfTrue="1">
      <formula>AND(COUNTIF($B$20,B20)&gt;1,NOT(ISBLANK(B20)))</formula>
    </cfRule>
    <cfRule type="expression" priority="85" dxfId="0" stopIfTrue="1">
      <formula>AND(COUNTIF($B$20,B20)&gt;1,NOT(ISBLANK(B20)))</formula>
    </cfRule>
    <cfRule type="expression" priority="86" dxfId="0" stopIfTrue="1">
      <formula>AND(COUNTIF($B$20,B20)&gt;1,NOT(ISBLANK(B20)))</formula>
    </cfRule>
  </conditionalFormatting>
  <conditionalFormatting sqref="B21">
    <cfRule type="expression" priority="79" dxfId="0" stopIfTrue="1">
      <formula>AND(COUNTIF($B$21,B21)&gt;1,NOT(ISBLANK(B21)))</formula>
    </cfRule>
    <cfRule type="expression" priority="80" dxfId="0" stopIfTrue="1">
      <formula>AND(COUNTIF($B$21,B21)&gt;1,NOT(ISBLANK(B21)))</formula>
    </cfRule>
    <cfRule type="expression" priority="81" dxfId="0" stopIfTrue="1">
      <formula>AND(COUNTIF($B$21,B21)&gt;1,NOT(ISBLANK(B21)))</formula>
    </cfRule>
  </conditionalFormatting>
  <conditionalFormatting sqref="B22">
    <cfRule type="expression" priority="74" dxfId="0" stopIfTrue="1">
      <formula>AND(COUNTIF($B$22,B22)&gt;1,NOT(ISBLANK(B22)))</formula>
    </cfRule>
    <cfRule type="expression" priority="75" dxfId="0" stopIfTrue="1">
      <formula>AND(COUNTIF($B$22,B22)&gt;1,NOT(ISBLANK(B22)))</formula>
    </cfRule>
    <cfRule type="expression" priority="76" dxfId="0" stopIfTrue="1">
      <formula>AND(COUNTIF($B$22,B22)&gt;1,NOT(ISBLANK(B22)))</formula>
    </cfRule>
  </conditionalFormatting>
  <conditionalFormatting sqref="B23">
    <cfRule type="expression" priority="69" dxfId="0" stopIfTrue="1">
      <formula>AND(COUNTIF($B$23,B23)&gt;1,NOT(ISBLANK(B23)))</formula>
    </cfRule>
    <cfRule type="expression" priority="70" dxfId="0" stopIfTrue="1">
      <formula>AND(COUNTIF($B$23,B23)&gt;1,NOT(ISBLANK(B23)))</formula>
    </cfRule>
    <cfRule type="expression" priority="71" dxfId="0" stopIfTrue="1">
      <formula>AND(COUNTIF($B$23,B23)&gt;1,NOT(ISBLANK(B23)))</formula>
    </cfRule>
  </conditionalFormatting>
  <conditionalFormatting sqref="B24">
    <cfRule type="expression" priority="64" dxfId="0" stopIfTrue="1">
      <formula>AND(COUNTIF($B$24,B24)&gt;1,NOT(ISBLANK(B24)))</formula>
    </cfRule>
    <cfRule type="expression" priority="65" dxfId="0" stopIfTrue="1">
      <formula>AND(COUNTIF($B$24,B24)&gt;1,NOT(ISBLANK(B24)))</formula>
    </cfRule>
    <cfRule type="expression" priority="66" dxfId="0" stopIfTrue="1">
      <formula>AND(COUNTIF($B$24,B24)&gt;1,NOT(ISBLANK(B24)))</formula>
    </cfRule>
  </conditionalFormatting>
  <conditionalFormatting sqref="B25">
    <cfRule type="expression" priority="59" dxfId="0" stopIfTrue="1">
      <formula>AND(COUNTIF($B$25,B25)&gt;1,NOT(ISBLANK(B25)))</formula>
    </cfRule>
    <cfRule type="expression" priority="60" dxfId="0" stopIfTrue="1">
      <formula>AND(COUNTIF($B$25,B25)&gt;1,NOT(ISBLANK(B25)))</formula>
    </cfRule>
    <cfRule type="expression" priority="61" dxfId="0" stopIfTrue="1">
      <formula>AND(COUNTIF($B$25,B25)&gt;1,NOT(ISBLANK(B25)))</formula>
    </cfRule>
  </conditionalFormatting>
  <conditionalFormatting sqref="B26">
    <cfRule type="expression" priority="54" dxfId="0" stopIfTrue="1">
      <formula>AND(COUNTIF($B$26,B26)&gt;1,NOT(ISBLANK(B26)))</formula>
    </cfRule>
    <cfRule type="expression" priority="55" dxfId="0" stopIfTrue="1">
      <formula>AND(COUNTIF($B$26,B26)&gt;1,NOT(ISBLANK(B26)))</formula>
    </cfRule>
    <cfRule type="expression" priority="56" dxfId="0" stopIfTrue="1">
      <formula>AND(COUNTIF($B$26,B26)&gt;1,NOT(ISBLANK(B26)))</formula>
    </cfRule>
  </conditionalFormatting>
  <conditionalFormatting sqref="B27">
    <cfRule type="expression" priority="49" dxfId="0" stopIfTrue="1">
      <formula>AND(COUNTIF($B$27,B27)&gt;1,NOT(ISBLANK(B27)))</formula>
    </cfRule>
    <cfRule type="expression" priority="50" dxfId="0" stopIfTrue="1">
      <formula>AND(COUNTIF($B$27,B27)&gt;1,NOT(ISBLANK(B27)))</formula>
    </cfRule>
    <cfRule type="expression" priority="51" dxfId="0" stopIfTrue="1">
      <formula>AND(COUNTIF($B$27,B27)&gt;1,NOT(ISBLANK(B27)))</formula>
    </cfRule>
  </conditionalFormatting>
  <conditionalFormatting sqref="B28">
    <cfRule type="expression" priority="44" dxfId="0" stopIfTrue="1">
      <formula>AND(COUNTIF($B$28,B28)&gt;1,NOT(ISBLANK(B28)))</formula>
    </cfRule>
    <cfRule type="expression" priority="45" dxfId="0" stopIfTrue="1">
      <formula>AND(COUNTIF($B$28,B28)&gt;1,NOT(ISBLANK(B28)))</formula>
    </cfRule>
    <cfRule type="expression" priority="46" dxfId="0" stopIfTrue="1">
      <formula>AND(COUNTIF($B$28,B28)&gt;1,NOT(ISBLANK(B28)))</formula>
    </cfRule>
  </conditionalFormatting>
  <conditionalFormatting sqref="B29">
    <cfRule type="expression" priority="39" dxfId="0" stopIfTrue="1">
      <formula>AND(COUNTIF($B$29,B29)&gt;1,NOT(ISBLANK(B29)))</formula>
    </cfRule>
    <cfRule type="expression" priority="40" dxfId="0" stopIfTrue="1">
      <formula>AND(COUNTIF($B$29,B29)&gt;1,NOT(ISBLANK(B29)))</formula>
    </cfRule>
    <cfRule type="expression" priority="41" dxfId="0" stopIfTrue="1">
      <formula>AND(COUNTIF($B$29,B29)&gt;1,NOT(ISBLANK(B29)))</formula>
    </cfRule>
  </conditionalFormatting>
  <conditionalFormatting sqref="B30">
    <cfRule type="expression" priority="34" dxfId="0" stopIfTrue="1">
      <formula>AND(COUNTIF($B$30,B30)&gt;1,NOT(ISBLANK(B30)))</formula>
    </cfRule>
    <cfRule type="expression" priority="35" dxfId="0" stopIfTrue="1">
      <formula>AND(COUNTIF($B$30,B30)&gt;1,NOT(ISBLANK(B30)))</formula>
    </cfRule>
    <cfRule type="expression" priority="36" dxfId="0" stopIfTrue="1">
      <formula>AND(COUNTIF($B$30,B30)&gt;1,NOT(ISBLANK(B30)))</formula>
    </cfRule>
  </conditionalFormatting>
  <conditionalFormatting sqref="B31">
    <cfRule type="expression" priority="29" dxfId="0" stopIfTrue="1">
      <formula>AND(COUNTIF($B$31,B31)&gt;1,NOT(ISBLANK(B31)))</formula>
    </cfRule>
    <cfRule type="expression" priority="30" dxfId="0" stopIfTrue="1">
      <formula>AND(COUNTIF($B$31,B31)&gt;1,NOT(ISBLANK(B31)))</formula>
    </cfRule>
    <cfRule type="expression" priority="31" dxfId="0" stopIfTrue="1">
      <formula>AND(COUNTIF($B$31,B31)&gt;1,NOT(ISBLANK(B31)))</formula>
    </cfRule>
  </conditionalFormatting>
  <conditionalFormatting sqref="B32">
    <cfRule type="expression" priority="24" dxfId="0" stopIfTrue="1">
      <formula>AND(COUNTIF($B$32,B32)&gt;1,NOT(ISBLANK(B32)))</formula>
    </cfRule>
    <cfRule type="expression" priority="25" dxfId="0" stopIfTrue="1">
      <formula>AND(COUNTIF($B$32,B32)&gt;1,NOT(ISBLANK(B32)))</formula>
    </cfRule>
    <cfRule type="expression" priority="26" dxfId="0" stopIfTrue="1">
      <formula>AND(COUNTIF($B$32,B32)&gt;1,NOT(ISBLANK(B32)))</formula>
    </cfRule>
  </conditionalFormatting>
  <conditionalFormatting sqref="B33">
    <cfRule type="expression" priority="19" dxfId="0" stopIfTrue="1">
      <formula>AND(COUNTIF($B$33,B33)&gt;1,NOT(ISBLANK(B33)))</formula>
    </cfRule>
    <cfRule type="expression" priority="20" dxfId="0" stopIfTrue="1">
      <formula>AND(COUNTIF($B$33,B33)&gt;1,NOT(ISBLANK(B33)))</formula>
    </cfRule>
    <cfRule type="expression" priority="21" dxfId="0" stopIfTrue="1">
      <formula>AND(COUNTIF($B$33,B33)&gt;1,NOT(ISBLANK(B33)))</formula>
    </cfRule>
  </conditionalFormatting>
  <conditionalFormatting sqref="B34">
    <cfRule type="expression" priority="14" dxfId="0" stopIfTrue="1">
      <formula>AND(COUNTIF($B$34,B34)&gt;1,NOT(ISBLANK(B34)))</formula>
    </cfRule>
    <cfRule type="expression" priority="15" dxfId="0" stopIfTrue="1">
      <formula>AND(COUNTIF($B$34,B34)&gt;1,NOT(ISBLANK(B34)))</formula>
    </cfRule>
    <cfRule type="expression" priority="16" dxfId="0" stopIfTrue="1">
      <formula>AND(COUNTIF($B$34,B34)&gt;1,NOT(ISBLANK(B34)))</formula>
    </cfRule>
  </conditionalFormatting>
  <conditionalFormatting sqref="B35">
    <cfRule type="expression" priority="9" dxfId="0" stopIfTrue="1">
      <formula>AND(COUNTIF($B$35,B35)&gt;1,NOT(ISBLANK(B35)))</formula>
    </cfRule>
    <cfRule type="expression" priority="10" dxfId="0" stopIfTrue="1">
      <formula>AND(COUNTIF($B$35,B35)&gt;1,NOT(ISBLANK(B35)))</formula>
    </cfRule>
    <cfRule type="expression" priority="11" dxfId="0" stopIfTrue="1">
      <formula>AND(COUNTIF($B$35,B35)&gt;1,NOT(ISBLANK(B35)))</formula>
    </cfRule>
  </conditionalFormatting>
  <conditionalFormatting sqref="H3 H5:H8">
    <cfRule type="expression" priority="1" dxfId="0" stopIfTrue="1">
      <formula>AND(COUNTIF($H$3,H3)+COUNTIF($H$5:$H$8,H3)&gt;1,NOT(ISBLANK(H3)))</formula>
    </cfRule>
    <cfRule type="expression" priority="2" dxfId="0" stopIfTrue="1">
      <formula>AND(COUNTIF($H$3,H3)+COUNTIF($H$5:$H$8,H3)&gt;1,NOT(ISBLANK(H3)))</formula>
    </cfRule>
    <cfRule type="expression" priority="3" dxfId="0" stopIfTrue="1">
      <formula>AND(COUNTIF($H$3,H3)+COUNTIF($H$5:$H$8,H3)&gt;1,NOT(ISBLANK(H3)))</formula>
    </cfRule>
  </conditionalFormatting>
  <printOptions/>
  <pageMargins left="0.75" right="0.75" top="1" bottom="1" header="0.5118055555555555" footer="0.5118055555555555"/>
  <pageSetup fitToHeight="1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嘉年华V</dc:creator>
  <cp:keywords/>
  <dc:description/>
  <cp:lastModifiedBy>twistbread</cp:lastModifiedBy>
  <dcterms:created xsi:type="dcterms:W3CDTF">2016-12-02T08:54:00Z</dcterms:created>
  <dcterms:modified xsi:type="dcterms:W3CDTF">2023-05-22T07:20:47Z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989AEA12220D4BF182994FDBF1F5A8C9_12</vt:lpwstr>
  </property>
</Properties>
</file>