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原始" sheetId="1" r:id="rId1"/>
    <sheet name="上分（公招）" sheetId="11" r:id="rId2"/>
  </sheets>
  <definedNames>
    <definedName name="_xlnm._FilterDatabase" localSheetId="0" hidden="1">原始!$A$2:$L$57</definedName>
    <definedName name="_xlnm._FilterDatabase" localSheetId="1" hidden="1">'上分（公招）'!$A$2:$N$49</definedName>
    <definedName name="_xlnm.Print_Titles" localSheetId="1">'上分（公招）'!$2:$2</definedName>
  </definedNames>
  <calcPr calcId="144525"/>
</workbook>
</file>

<file path=xl/sharedStrings.xml><?xml version="1.0" encoding="utf-8"?>
<sst xmlns="http://schemas.openxmlformats.org/spreadsheetml/2006/main" count="912" uniqueCount="318">
  <si>
    <t>南充市嘉陵区2023年上半年公开招聘事业单位工作人员面试入围人员名单</t>
  </si>
  <si>
    <t>姓名</t>
  </si>
  <si>
    <t>性别</t>
  </si>
  <si>
    <t>单位名称</t>
  </si>
  <si>
    <t>职位名称</t>
  </si>
  <si>
    <t>岗位编码</t>
  </si>
  <si>
    <t>身份证号吗</t>
  </si>
  <si>
    <t>准考证号</t>
  </si>
  <si>
    <t>考试科目</t>
  </si>
  <si>
    <t>原始成绩</t>
  </si>
  <si>
    <t>政策性加分</t>
  </si>
  <si>
    <t>笔试总成绩</t>
  </si>
  <si>
    <t>排名</t>
  </si>
  <si>
    <t>联系电话</t>
  </si>
  <si>
    <t>孙莉娟</t>
  </si>
  <si>
    <t>女</t>
  </si>
  <si>
    <t>乡、镇卫生院</t>
  </si>
  <si>
    <t>会计</t>
  </si>
  <si>
    <t>510301</t>
  </si>
  <si>
    <t>511302199210012327</t>
  </si>
  <si>
    <t>5111111061408</t>
  </si>
  <si>
    <t>《综合知识》</t>
  </si>
  <si>
    <t>18990871969</t>
  </si>
  <si>
    <t>唐晨</t>
  </si>
  <si>
    <t>男</t>
  </si>
  <si>
    <t>511323199307011015</t>
  </si>
  <si>
    <t>5111111054427</t>
  </si>
  <si>
    <t>15008466119</t>
  </si>
  <si>
    <t>张惠宇</t>
  </si>
  <si>
    <t>51132519911001336X</t>
  </si>
  <si>
    <t>5111111031126</t>
  </si>
  <si>
    <t>18181133083</t>
  </si>
  <si>
    <t>邹槟莲</t>
  </si>
  <si>
    <t>51102519960825878X</t>
  </si>
  <si>
    <t>5111111044502</t>
  </si>
  <si>
    <t>17694975327</t>
  </si>
  <si>
    <t>符长红</t>
  </si>
  <si>
    <t>513022199108280182</t>
  </si>
  <si>
    <t>5111111102624</t>
  </si>
  <si>
    <t>18782921445</t>
  </si>
  <si>
    <t>放弃</t>
  </si>
  <si>
    <t>吴娟</t>
  </si>
  <si>
    <t>513902199112076209</t>
  </si>
  <si>
    <t>5111111101222</t>
  </si>
  <si>
    <t>18228474408</t>
  </si>
  <si>
    <t>张钊明</t>
  </si>
  <si>
    <t>510824199801045686</t>
  </si>
  <si>
    <t>5111111052222</t>
  </si>
  <si>
    <t>13982076153</t>
  </si>
  <si>
    <t>递补</t>
  </si>
  <si>
    <t>李园园</t>
  </si>
  <si>
    <t>中医医院</t>
  </si>
  <si>
    <t>内科医生</t>
  </si>
  <si>
    <t>520301</t>
  </si>
  <si>
    <t>511622199808044325</t>
  </si>
  <si>
    <t>5211111132307</t>
  </si>
  <si>
    <t>《卫生公共基础》（不含中医）</t>
  </si>
  <si>
    <t>15689051521</t>
  </si>
  <si>
    <t>杨双菊</t>
  </si>
  <si>
    <t>612526199711260026</t>
  </si>
  <si>
    <t>5211111134205</t>
  </si>
  <si>
    <t>13890772897</t>
  </si>
  <si>
    <t>陈蓉</t>
  </si>
  <si>
    <t>513701199005125143</t>
  </si>
  <si>
    <t>5211111122421</t>
  </si>
  <si>
    <t>13038219020</t>
  </si>
  <si>
    <t>专业不符合</t>
  </si>
  <si>
    <t>向玉姣</t>
  </si>
  <si>
    <t>511323198805272141</t>
  </si>
  <si>
    <t>5211111133519</t>
  </si>
  <si>
    <t>18783986661</t>
  </si>
  <si>
    <t>程明</t>
  </si>
  <si>
    <t>外科医生</t>
  </si>
  <si>
    <t>520302</t>
  </si>
  <si>
    <t>511324199412080270</t>
  </si>
  <si>
    <t>5211111114715</t>
  </si>
  <si>
    <t>18784286015</t>
  </si>
  <si>
    <t>邓煜科</t>
  </si>
  <si>
    <t>511323199504013394</t>
  </si>
  <si>
    <t>5211111120830</t>
  </si>
  <si>
    <t>18380445121</t>
  </si>
  <si>
    <t>成大福</t>
  </si>
  <si>
    <t>511323199608295517</t>
  </si>
  <si>
    <t>5211111135430</t>
  </si>
  <si>
    <t>18781733823</t>
  </si>
  <si>
    <t>李波</t>
  </si>
  <si>
    <t>511622199107078338</t>
  </si>
  <si>
    <t>5211111131822</t>
  </si>
  <si>
    <t>18282063002</t>
  </si>
  <si>
    <t>王浩嵘</t>
  </si>
  <si>
    <t>耳鼻喉科医生</t>
  </si>
  <si>
    <t>520303</t>
  </si>
  <si>
    <t>511681199802122812</t>
  </si>
  <si>
    <t>5211111130223</t>
  </si>
  <si>
    <t>18469331522</t>
  </si>
  <si>
    <t>何雪</t>
  </si>
  <si>
    <t>511304199705013623</t>
  </si>
  <si>
    <t>5211111115123</t>
  </si>
  <si>
    <t>18188399356</t>
  </si>
  <si>
    <t>和玉</t>
  </si>
  <si>
    <t>口腔科医生</t>
  </si>
  <si>
    <t>520304</t>
  </si>
  <si>
    <t>533222199709213924</t>
  </si>
  <si>
    <t>5211111120816</t>
  </si>
  <si>
    <t>17861206578</t>
  </si>
  <si>
    <t>吴杰</t>
  </si>
  <si>
    <t>511304199903023216</t>
  </si>
  <si>
    <t>5211111130114</t>
  </si>
  <si>
    <t>18141349707</t>
  </si>
  <si>
    <t>未毕业（不通过）</t>
  </si>
  <si>
    <t>周杰</t>
  </si>
  <si>
    <t>妇产科医生</t>
  </si>
  <si>
    <t>520305</t>
  </si>
  <si>
    <t>511623199309016342</t>
  </si>
  <si>
    <t>5211111121720</t>
  </si>
  <si>
    <t>18782699547</t>
  </si>
  <si>
    <t>苏金蓉</t>
  </si>
  <si>
    <t>511324198905303925</t>
  </si>
  <si>
    <t>5211111114018</t>
  </si>
  <si>
    <t>18282060235</t>
  </si>
  <si>
    <t>何玉旭</t>
  </si>
  <si>
    <t>西医临床</t>
  </si>
  <si>
    <t>520306</t>
  </si>
  <si>
    <t>51130420010316602X</t>
  </si>
  <si>
    <t>5211111114013</t>
  </si>
  <si>
    <t>18284187120</t>
  </si>
  <si>
    <t>何悦</t>
  </si>
  <si>
    <t>511304200211220046</t>
  </si>
  <si>
    <t>5211111121812</t>
  </si>
  <si>
    <t>17313866500</t>
  </si>
  <si>
    <t>谭豪</t>
  </si>
  <si>
    <t>511302199911281714</t>
  </si>
  <si>
    <t>5211111135020</t>
  </si>
  <si>
    <t>17748401813</t>
  </si>
  <si>
    <t>李季春</t>
  </si>
  <si>
    <t>51130419970320221X</t>
  </si>
  <si>
    <t>5211111112624</t>
  </si>
  <si>
    <t>17781285853</t>
  </si>
  <si>
    <t>徐欢</t>
  </si>
  <si>
    <t>511303199508086528</t>
  </si>
  <si>
    <t>5211111135018</t>
  </si>
  <si>
    <t>18280802989</t>
  </si>
  <si>
    <t>吴宇灏</t>
  </si>
  <si>
    <t>51130420010906661X</t>
  </si>
  <si>
    <t>5211111114015</t>
  </si>
  <si>
    <t>19949816661</t>
  </si>
  <si>
    <t>胡琴</t>
  </si>
  <si>
    <t>511304199802231163</t>
  </si>
  <si>
    <t>5211111130928</t>
  </si>
  <si>
    <t>19949821675</t>
  </si>
  <si>
    <t>任洋君</t>
  </si>
  <si>
    <t>511304199808135826</t>
  </si>
  <si>
    <t>5211111131406</t>
  </si>
  <si>
    <t>18990839979</t>
  </si>
  <si>
    <t>唐金玉</t>
  </si>
  <si>
    <t>511304199710151641</t>
  </si>
  <si>
    <t>5211111130212</t>
  </si>
  <si>
    <t>18282020654</t>
  </si>
  <si>
    <t>王颖</t>
  </si>
  <si>
    <t>511304199905095221</t>
  </si>
  <si>
    <t>5211111134707</t>
  </si>
  <si>
    <t>13113492078</t>
  </si>
  <si>
    <t>安敏</t>
  </si>
  <si>
    <t>511304199912164125</t>
  </si>
  <si>
    <t>5211111134714</t>
  </si>
  <si>
    <t>15882656872</t>
  </si>
  <si>
    <t>杨静</t>
  </si>
  <si>
    <t>511304199101114845</t>
  </si>
  <si>
    <t>5211111120114</t>
  </si>
  <si>
    <t>15881787190</t>
  </si>
  <si>
    <t>张琪凤</t>
  </si>
  <si>
    <t>医学检验</t>
  </si>
  <si>
    <t>520307</t>
  </si>
  <si>
    <t>511325199710025145</t>
  </si>
  <si>
    <t>5211111122417</t>
  </si>
  <si>
    <t>15082796381</t>
  </si>
  <si>
    <t>文小彤</t>
  </si>
  <si>
    <t>511302200302023029</t>
  </si>
  <si>
    <t>5211111114703</t>
  </si>
  <si>
    <t>18780718662</t>
  </si>
  <si>
    <t>陈婷婷</t>
  </si>
  <si>
    <t>511324199809060489</t>
  </si>
  <si>
    <t>5211111131002</t>
  </si>
  <si>
    <t>17361355196</t>
  </si>
  <si>
    <t>龚璐</t>
  </si>
  <si>
    <t>放射技师</t>
  </si>
  <si>
    <t>520308</t>
  </si>
  <si>
    <t>511325199708255929</t>
  </si>
  <si>
    <t>5211111132406</t>
  </si>
  <si>
    <t>17729886673</t>
  </si>
  <si>
    <t>贾珂瑶</t>
  </si>
  <si>
    <t>51130420020223442X</t>
  </si>
  <si>
    <t>5211111113330</t>
  </si>
  <si>
    <t>19982845350</t>
  </si>
  <si>
    <t>杜欣艳</t>
  </si>
  <si>
    <t>511304200111194629</t>
  </si>
  <si>
    <t>5211111131509</t>
  </si>
  <si>
    <t>13158503350</t>
  </si>
  <si>
    <t>袁雪</t>
  </si>
  <si>
    <t>护理</t>
  </si>
  <si>
    <t>520309</t>
  </si>
  <si>
    <t>511302199306304922</t>
  </si>
  <si>
    <t>5211111113328</t>
  </si>
  <si>
    <t>15228169161</t>
  </si>
  <si>
    <t>晏芳芳</t>
  </si>
  <si>
    <t>511323199107014764</t>
  </si>
  <si>
    <t>5211111121128</t>
  </si>
  <si>
    <t>13309076035</t>
  </si>
  <si>
    <t>陈彩双</t>
  </si>
  <si>
    <t>440882199709110647</t>
  </si>
  <si>
    <t>5211111121624</t>
  </si>
  <si>
    <t>15196773531</t>
  </si>
  <si>
    <t>向林霞</t>
  </si>
  <si>
    <t>500236199902054689</t>
  </si>
  <si>
    <t>5211111130318</t>
  </si>
  <si>
    <t>15228115745</t>
  </si>
  <si>
    <t>颜小桃</t>
  </si>
  <si>
    <t>中医（含中西医结合、康复治疗）</t>
  </si>
  <si>
    <t>530301</t>
  </si>
  <si>
    <t>500102199201313706</t>
  </si>
  <si>
    <t>5311111014818</t>
  </si>
  <si>
    <t>《卫生公共基础》（含中医）</t>
  </si>
  <si>
    <t>17702310717</t>
  </si>
  <si>
    <t>吴桐雨</t>
  </si>
  <si>
    <t>511324200308200485</t>
  </si>
  <si>
    <t>5311111014027</t>
  </si>
  <si>
    <t>17716459587</t>
  </si>
  <si>
    <t>罗贵元</t>
  </si>
  <si>
    <t>511303199611233071</t>
  </si>
  <si>
    <t>5311111014930</t>
  </si>
  <si>
    <t>17828785562</t>
  </si>
  <si>
    <t>姜旭燚</t>
  </si>
  <si>
    <t>510921199510040152</t>
  </si>
  <si>
    <t>5311111014713</t>
  </si>
  <si>
    <t>15881919253</t>
  </si>
  <si>
    <t>罗一剑</t>
  </si>
  <si>
    <t>36220219970923281X</t>
  </si>
  <si>
    <t>5311111014328</t>
  </si>
  <si>
    <t>15170517005</t>
  </si>
  <si>
    <t>尹环</t>
  </si>
  <si>
    <t>513030200004154320</t>
  </si>
  <si>
    <t>5311111015507</t>
  </si>
  <si>
    <t>17390281417</t>
  </si>
  <si>
    <t>楚慧</t>
  </si>
  <si>
    <t>511325199202124729</t>
  </si>
  <si>
    <t>5311111014402</t>
  </si>
  <si>
    <t>15228015676</t>
  </si>
  <si>
    <t>杜攀</t>
  </si>
  <si>
    <t>511304199909243623</t>
  </si>
  <si>
    <t>5311111015301</t>
  </si>
  <si>
    <t>13183785781</t>
  </si>
  <si>
    <t>庞云川</t>
  </si>
  <si>
    <t>511323199103191827</t>
  </si>
  <si>
    <t>5311111014801</t>
  </si>
  <si>
    <t>13568384977</t>
  </si>
  <si>
    <t>唐岚</t>
  </si>
  <si>
    <t>511304199610171426</t>
  </si>
  <si>
    <t>5311111015604</t>
  </si>
  <si>
    <t>13666152950</t>
  </si>
  <si>
    <t>尹蓉</t>
  </si>
  <si>
    <t>511622199405242247</t>
  </si>
  <si>
    <t>5311111014312</t>
  </si>
  <si>
    <t>13272772748</t>
  </si>
  <si>
    <t>递补（放弃）</t>
  </si>
  <si>
    <t>何佩钰</t>
  </si>
  <si>
    <t>511304199703157623</t>
  </si>
  <si>
    <t>5311111015413</t>
  </si>
  <si>
    <t>13398413110</t>
  </si>
  <si>
    <t>南充市嘉陵区2023年上半年公开招聘事业单位工作人员考试总成绩及排名</t>
  </si>
  <si>
    <t>抽签序号</t>
  </si>
  <si>
    <t>面试成绩</t>
  </si>
  <si>
    <t>考试总成绩</t>
  </si>
  <si>
    <t>2-18</t>
  </si>
  <si>
    <t>2-09</t>
  </si>
  <si>
    <t>2-21</t>
  </si>
  <si>
    <t>2-16</t>
  </si>
  <si>
    <t>2-14</t>
  </si>
  <si>
    <t>2-19</t>
  </si>
  <si>
    <t>2-05</t>
  </si>
  <si>
    <t>2-15</t>
  </si>
  <si>
    <t>缺考</t>
  </si>
  <si>
    <t>2-08</t>
  </si>
  <si>
    <t>2-04</t>
  </si>
  <si>
    <t>2-06</t>
  </si>
  <si>
    <t>2-02</t>
  </si>
  <si>
    <t>2-22</t>
  </si>
  <si>
    <t>1-12</t>
  </si>
  <si>
    <t>1-22</t>
  </si>
  <si>
    <t>1-18</t>
  </si>
  <si>
    <t>1-23</t>
  </si>
  <si>
    <t>1-08</t>
  </si>
  <si>
    <t>1-07</t>
  </si>
  <si>
    <t>1-21</t>
  </si>
  <si>
    <t>1-01</t>
  </si>
  <si>
    <t>1-06</t>
  </si>
  <si>
    <t>1-02</t>
  </si>
  <si>
    <t>1-04</t>
  </si>
  <si>
    <t>1-15</t>
  </si>
  <si>
    <t>1-13</t>
  </si>
  <si>
    <t>1-20</t>
  </si>
  <si>
    <t>1-17</t>
  </si>
  <si>
    <t>1-11</t>
  </si>
  <si>
    <t>1-14</t>
  </si>
  <si>
    <t>1-05</t>
  </si>
  <si>
    <t>1-09</t>
  </si>
  <si>
    <t>1-19</t>
  </si>
  <si>
    <t>1-16</t>
  </si>
  <si>
    <t>1-03</t>
  </si>
  <si>
    <t>1-10</t>
  </si>
  <si>
    <t>2-13</t>
  </si>
  <si>
    <t>2-12</t>
  </si>
  <si>
    <t>2-03</t>
  </si>
  <si>
    <t>2-17</t>
  </si>
  <si>
    <t>2-23</t>
  </si>
  <si>
    <t>2-10</t>
  </si>
  <si>
    <t>2-07</t>
  </si>
  <si>
    <t>2-11</t>
  </si>
  <si>
    <t>2-20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</si>
</sst>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6"/>
      <color theme="1"/>
      <name val="方正小标宋_GBK"/>
      <charset val="134"/>
    </font>
    <font>
      <b/>
      <sz val="10"/>
      <name val="黑体"/>
      <charset val="134"/>
    </font>
    <font>
      <sz val="10"/>
      <name val="Arial"/>
      <charset val="134"/>
    </font>
    <font>
      <strike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8"/>
  <sheetViews>
    <sheetView workbookViewId="0">
      <selection activeCell="A1" sqref="A$1:A$1048576"/>
    </sheetView>
  </sheetViews>
  <sheetFormatPr defaultColWidth="9" defaultRowHeight="15" customHeight="1"/>
  <cols>
    <col min="2" max="2" width="4.275" customWidth="1"/>
    <col min="3" max="3" width="16.7583333333333" customWidth="1"/>
    <col min="4" max="4" width="15.8166666666667" customWidth="1"/>
    <col min="5" max="5" width="9.18333333333333" customWidth="1"/>
    <col min="6" max="6" width="20" customWidth="1"/>
    <col min="7" max="7" width="16.2583333333333" customWidth="1"/>
    <col min="8" max="8" width="19.5416666666667" customWidth="1"/>
    <col min="9" max="9" width="6" customWidth="1"/>
    <col min="10" max="10" width="6.625" customWidth="1"/>
    <col min="11" max="11" width="6.875" style="4" customWidth="1"/>
    <col min="12" max="12" width="5.625" style="4" customWidth="1"/>
    <col min="13" max="13" width="15.5" style="4" customWidth="1"/>
    <col min="14" max="14" width="18.125" style="12" customWidth="1"/>
  </cols>
  <sheetData>
    <row r="1" ht="28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9" customHeight="1" spans="1:13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</row>
    <row r="3" ht="17" customHeight="1" spans="1:13">
      <c r="A3" s="10" t="s">
        <v>14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>
        <v>73.2</v>
      </c>
      <c r="J3" s="10"/>
      <c r="K3" s="10">
        <f t="shared" ref="K3:K8" si="0">I3+J3</f>
        <v>73.2</v>
      </c>
      <c r="L3" s="10">
        <f>RANK(K3,$K$3:$K$8)</f>
        <v>1</v>
      </c>
      <c r="M3" s="10" t="s">
        <v>22</v>
      </c>
    </row>
    <row r="4" ht="17" customHeight="1" spans="1:13">
      <c r="A4" s="10" t="s">
        <v>23</v>
      </c>
      <c r="B4" s="10" t="s">
        <v>24</v>
      </c>
      <c r="C4" s="10" t="s">
        <v>16</v>
      </c>
      <c r="D4" s="10" t="s">
        <v>17</v>
      </c>
      <c r="E4" s="10" t="s">
        <v>18</v>
      </c>
      <c r="F4" s="10" t="s">
        <v>25</v>
      </c>
      <c r="G4" s="10" t="s">
        <v>26</v>
      </c>
      <c r="H4" s="10" t="s">
        <v>21</v>
      </c>
      <c r="I4" s="10">
        <v>71.5</v>
      </c>
      <c r="J4" s="10"/>
      <c r="K4" s="10">
        <f t="shared" si="0"/>
        <v>71.5</v>
      </c>
      <c r="L4" s="10">
        <f>RANK(K4,$K$3:$K$8)</f>
        <v>2</v>
      </c>
      <c r="M4" s="10" t="s">
        <v>27</v>
      </c>
    </row>
    <row r="5" ht="17" customHeight="1" spans="1:13">
      <c r="A5" s="10" t="s">
        <v>28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29</v>
      </c>
      <c r="G5" s="10" t="s">
        <v>30</v>
      </c>
      <c r="H5" s="10" t="s">
        <v>21</v>
      </c>
      <c r="I5" s="10">
        <v>68.9</v>
      </c>
      <c r="J5" s="10"/>
      <c r="K5" s="10">
        <f t="shared" si="0"/>
        <v>68.9</v>
      </c>
      <c r="L5" s="10">
        <f>RANK(K5,$K$3:$K$8)</f>
        <v>3</v>
      </c>
      <c r="M5" s="10" t="s">
        <v>31</v>
      </c>
    </row>
    <row r="6" ht="17" customHeight="1" spans="1:13">
      <c r="A6" s="10" t="s">
        <v>32</v>
      </c>
      <c r="B6" s="10" t="s">
        <v>15</v>
      </c>
      <c r="C6" s="10" t="s">
        <v>16</v>
      </c>
      <c r="D6" s="10" t="s">
        <v>17</v>
      </c>
      <c r="E6" s="10" t="s">
        <v>18</v>
      </c>
      <c r="F6" s="10" t="s">
        <v>33</v>
      </c>
      <c r="G6" s="10" t="s">
        <v>34</v>
      </c>
      <c r="H6" s="10" t="s">
        <v>21</v>
      </c>
      <c r="I6" s="10">
        <v>65.4</v>
      </c>
      <c r="J6" s="10"/>
      <c r="K6" s="10">
        <f t="shared" si="0"/>
        <v>65.4</v>
      </c>
      <c r="L6" s="10">
        <f>RANK(K6,$K$3:$K$8)</f>
        <v>4</v>
      </c>
      <c r="M6" s="10" t="s">
        <v>35</v>
      </c>
    </row>
    <row r="7" s="11" customFormat="1" ht="17" customHeight="1" spans="1:14">
      <c r="A7" s="10" t="s">
        <v>36</v>
      </c>
      <c r="B7" s="10" t="s">
        <v>15</v>
      </c>
      <c r="C7" s="10" t="s">
        <v>16</v>
      </c>
      <c r="D7" s="10" t="s">
        <v>17</v>
      </c>
      <c r="E7" s="10" t="s">
        <v>18</v>
      </c>
      <c r="F7" s="10" t="s">
        <v>37</v>
      </c>
      <c r="G7" s="10" t="s">
        <v>38</v>
      </c>
      <c r="H7" s="10" t="s">
        <v>21</v>
      </c>
      <c r="I7" s="10">
        <v>64.8</v>
      </c>
      <c r="J7" s="10"/>
      <c r="K7" s="10">
        <f t="shared" si="0"/>
        <v>64.8</v>
      </c>
      <c r="L7" s="10">
        <f>RANK(K7,$K$3:$K$8)</f>
        <v>5</v>
      </c>
      <c r="M7" s="10" t="s">
        <v>39</v>
      </c>
      <c r="N7" s="12" t="s">
        <v>40</v>
      </c>
    </row>
    <row r="8" ht="17" customHeight="1" spans="1:13">
      <c r="A8" s="10" t="s">
        <v>41</v>
      </c>
      <c r="B8" s="10" t="s">
        <v>15</v>
      </c>
      <c r="C8" s="10" t="s">
        <v>16</v>
      </c>
      <c r="D8" s="10" t="s">
        <v>17</v>
      </c>
      <c r="E8" s="10" t="s">
        <v>18</v>
      </c>
      <c r="F8" s="10" t="s">
        <v>42</v>
      </c>
      <c r="G8" s="10" t="s">
        <v>43</v>
      </c>
      <c r="H8" s="10" t="s">
        <v>21</v>
      </c>
      <c r="I8" s="10">
        <v>62.2</v>
      </c>
      <c r="J8" s="10"/>
      <c r="K8" s="10">
        <f t="shared" si="0"/>
        <v>62.2</v>
      </c>
      <c r="L8" s="10">
        <f>RANK(K8,$K$3:$K$8)</f>
        <v>6</v>
      </c>
      <c r="M8" s="10" t="s">
        <v>44</v>
      </c>
    </row>
    <row r="9" s="1" customFormat="1" ht="17" customHeight="1" spans="1:14">
      <c r="A9" s="10" t="s">
        <v>45</v>
      </c>
      <c r="B9" s="10" t="s">
        <v>15</v>
      </c>
      <c r="C9" s="10" t="s">
        <v>16</v>
      </c>
      <c r="D9" s="10" t="s">
        <v>17</v>
      </c>
      <c r="E9" s="10" t="s">
        <v>18</v>
      </c>
      <c r="F9" s="10" t="s">
        <v>46</v>
      </c>
      <c r="G9" s="10" t="s">
        <v>47</v>
      </c>
      <c r="H9" s="10" t="s">
        <v>21</v>
      </c>
      <c r="I9" s="10">
        <v>61.9</v>
      </c>
      <c r="J9" s="10"/>
      <c r="K9" s="10">
        <v>61.9</v>
      </c>
      <c r="L9" s="10">
        <v>7</v>
      </c>
      <c r="M9" s="10" t="s">
        <v>48</v>
      </c>
      <c r="N9" s="12" t="s">
        <v>49</v>
      </c>
    </row>
    <row r="10" ht="17" customHeight="1" spans="1:13">
      <c r="A10" s="10" t="s">
        <v>50</v>
      </c>
      <c r="B10" s="10" t="s">
        <v>15</v>
      </c>
      <c r="C10" s="10" t="s">
        <v>51</v>
      </c>
      <c r="D10" s="10" t="s">
        <v>52</v>
      </c>
      <c r="E10" s="10" t="s">
        <v>53</v>
      </c>
      <c r="F10" s="10" t="s">
        <v>54</v>
      </c>
      <c r="G10" s="10" t="s">
        <v>55</v>
      </c>
      <c r="H10" s="10" t="s">
        <v>56</v>
      </c>
      <c r="I10" s="10">
        <v>59</v>
      </c>
      <c r="J10" s="10"/>
      <c r="K10" s="10">
        <f>I10+J10</f>
        <v>59</v>
      </c>
      <c r="L10" s="10">
        <f>RANK(K10,$K$10:$K$12)</f>
        <v>1</v>
      </c>
      <c r="M10" s="10" t="s">
        <v>57</v>
      </c>
    </row>
    <row r="11" ht="17" customHeight="1" spans="1:13">
      <c r="A11" s="10" t="s">
        <v>58</v>
      </c>
      <c r="B11" s="10" t="s">
        <v>15</v>
      </c>
      <c r="C11" s="10" t="s">
        <v>51</v>
      </c>
      <c r="D11" s="10" t="s">
        <v>52</v>
      </c>
      <c r="E11" s="10" t="s">
        <v>53</v>
      </c>
      <c r="F11" s="10" t="s">
        <v>59</v>
      </c>
      <c r="G11" s="10" t="s">
        <v>60</v>
      </c>
      <c r="H11" s="10" t="s">
        <v>56</v>
      </c>
      <c r="I11" s="10">
        <v>57</v>
      </c>
      <c r="J11" s="10"/>
      <c r="K11" s="10">
        <f>I11+J11</f>
        <v>57</v>
      </c>
      <c r="L11" s="10">
        <f>RANK(K11,$K$10:$K$12)</f>
        <v>2</v>
      </c>
      <c r="M11" s="10" t="s">
        <v>61</v>
      </c>
    </row>
    <row r="12" s="11" customFormat="1" ht="17" customHeight="1" spans="1:14">
      <c r="A12" s="10" t="s">
        <v>62</v>
      </c>
      <c r="B12" s="10" t="s">
        <v>15</v>
      </c>
      <c r="C12" s="10" t="s">
        <v>51</v>
      </c>
      <c r="D12" s="10" t="s">
        <v>52</v>
      </c>
      <c r="E12" s="10" t="s">
        <v>53</v>
      </c>
      <c r="F12" s="10" t="s">
        <v>63</v>
      </c>
      <c r="G12" s="10" t="s">
        <v>64</v>
      </c>
      <c r="H12" s="10" t="s">
        <v>56</v>
      </c>
      <c r="I12" s="10">
        <v>56</v>
      </c>
      <c r="J12" s="10"/>
      <c r="K12" s="10">
        <f>I12+J12</f>
        <v>56</v>
      </c>
      <c r="L12" s="10">
        <f>RANK(K12,$K$10:$K$12)</f>
        <v>3</v>
      </c>
      <c r="M12" s="10" t="s">
        <v>65</v>
      </c>
      <c r="N12" s="12" t="s">
        <v>66</v>
      </c>
    </row>
    <row r="13" s="1" customFormat="1" ht="17" customHeight="1" spans="1:14">
      <c r="A13" s="10" t="s">
        <v>67</v>
      </c>
      <c r="B13" s="10" t="s">
        <v>15</v>
      </c>
      <c r="C13" s="10" t="s">
        <v>51</v>
      </c>
      <c r="D13" s="10" t="s">
        <v>52</v>
      </c>
      <c r="E13" s="10" t="s">
        <v>53</v>
      </c>
      <c r="F13" s="10" t="s">
        <v>68</v>
      </c>
      <c r="G13" s="10" t="s">
        <v>69</v>
      </c>
      <c r="H13" s="10" t="s">
        <v>56</v>
      </c>
      <c r="I13" s="10">
        <v>54</v>
      </c>
      <c r="J13" s="10"/>
      <c r="K13" s="10">
        <v>54</v>
      </c>
      <c r="L13" s="10">
        <v>4</v>
      </c>
      <c r="M13" s="10" t="s">
        <v>70</v>
      </c>
      <c r="N13" s="12" t="s">
        <v>49</v>
      </c>
    </row>
    <row r="14" ht="17" customHeight="1" spans="1:13">
      <c r="A14" s="10" t="s">
        <v>71</v>
      </c>
      <c r="B14" s="10" t="s">
        <v>24</v>
      </c>
      <c r="C14" s="10" t="s">
        <v>51</v>
      </c>
      <c r="D14" s="10" t="s">
        <v>72</v>
      </c>
      <c r="E14" s="10" t="s">
        <v>73</v>
      </c>
      <c r="F14" s="10" t="s">
        <v>74</v>
      </c>
      <c r="G14" s="10" t="s">
        <v>75</v>
      </c>
      <c r="H14" s="10" t="s">
        <v>56</v>
      </c>
      <c r="I14" s="10">
        <v>59</v>
      </c>
      <c r="J14" s="10"/>
      <c r="K14" s="10">
        <f>I14+J14</f>
        <v>59</v>
      </c>
      <c r="L14" s="10">
        <v>1</v>
      </c>
      <c r="M14" s="10" t="s">
        <v>76</v>
      </c>
    </row>
    <row r="15" s="11" customFormat="1" ht="17" customHeight="1" spans="1:14">
      <c r="A15" s="10" t="s">
        <v>77</v>
      </c>
      <c r="B15" s="10" t="s">
        <v>24</v>
      </c>
      <c r="C15" s="10" t="s">
        <v>51</v>
      </c>
      <c r="D15" s="10" t="s">
        <v>72</v>
      </c>
      <c r="E15" s="10" t="s">
        <v>73</v>
      </c>
      <c r="F15" s="10" t="s">
        <v>78</v>
      </c>
      <c r="G15" s="10" t="s">
        <v>79</v>
      </c>
      <c r="H15" s="10" t="s">
        <v>56</v>
      </c>
      <c r="I15" s="10">
        <v>56</v>
      </c>
      <c r="J15" s="10"/>
      <c r="K15" s="10">
        <f>I15+J15</f>
        <v>56</v>
      </c>
      <c r="L15" s="10">
        <v>2</v>
      </c>
      <c r="M15" s="10" t="s">
        <v>80</v>
      </c>
      <c r="N15" s="12" t="s">
        <v>40</v>
      </c>
    </row>
    <row r="16" ht="17" customHeight="1" spans="1:13">
      <c r="A16" s="10" t="s">
        <v>81</v>
      </c>
      <c r="B16" s="10" t="s">
        <v>24</v>
      </c>
      <c r="C16" s="10" t="s">
        <v>51</v>
      </c>
      <c r="D16" s="10" t="s">
        <v>72</v>
      </c>
      <c r="E16" s="10" t="s">
        <v>73</v>
      </c>
      <c r="F16" s="10" t="s">
        <v>82</v>
      </c>
      <c r="G16" s="10" t="s">
        <v>83</v>
      </c>
      <c r="H16" s="10" t="s">
        <v>56</v>
      </c>
      <c r="I16" s="10">
        <v>52</v>
      </c>
      <c r="J16" s="10"/>
      <c r="K16" s="10">
        <f>I16+J16</f>
        <v>52</v>
      </c>
      <c r="L16" s="10">
        <v>3</v>
      </c>
      <c r="M16" s="10" t="s">
        <v>84</v>
      </c>
    </row>
    <row r="17" s="1" customFormat="1" ht="17" customHeight="1" spans="1:14">
      <c r="A17" s="10" t="s">
        <v>85</v>
      </c>
      <c r="B17" s="10" t="s">
        <v>24</v>
      </c>
      <c r="C17" s="10" t="s">
        <v>51</v>
      </c>
      <c r="D17" s="10" t="s">
        <v>72</v>
      </c>
      <c r="E17" s="10" t="s">
        <v>73</v>
      </c>
      <c r="F17" s="10" t="s">
        <v>86</v>
      </c>
      <c r="G17" s="10" t="s">
        <v>87</v>
      </c>
      <c r="H17" s="10" t="s">
        <v>56</v>
      </c>
      <c r="I17" s="10">
        <v>47</v>
      </c>
      <c r="J17" s="10"/>
      <c r="K17" s="10">
        <v>47</v>
      </c>
      <c r="L17" s="10">
        <v>4</v>
      </c>
      <c r="M17" s="10" t="s">
        <v>88</v>
      </c>
      <c r="N17" s="12" t="s">
        <v>49</v>
      </c>
    </row>
    <row r="18" ht="17" customHeight="1" spans="1:13">
      <c r="A18" s="10" t="s">
        <v>89</v>
      </c>
      <c r="B18" s="10" t="s">
        <v>24</v>
      </c>
      <c r="C18" s="10" t="s">
        <v>51</v>
      </c>
      <c r="D18" s="10" t="s">
        <v>90</v>
      </c>
      <c r="E18" s="10" t="s">
        <v>91</v>
      </c>
      <c r="F18" s="10" t="s">
        <v>92</v>
      </c>
      <c r="G18" s="10" t="s">
        <v>93</v>
      </c>
      <c r="H18" s="10" t="s">
        <v>56</v>
      </c>
      <c r="I18" s="10">
        <v>64</v>
      </c>
      <c r="J18" s="10"/>
      <c r="K18" s="10">
        <f t="shared" ref="K18:K45" si="1">I18+J18</f>
        <v>64</v>
      </c>
      <c r="L18" s="10">
        <v>1</v>
      </c>
      <c r="M18" s="10" t="s">
        <v>94</v>
      </c>
    </row>
    <row r="19" ht="17" customHeight="1" spans="1:13">
      <c r="A19" s="10" t="s">
        <v>95</v>
      </c>
      <c r="B19" s="10" t="s">
        <v>15</v>
      </c>
      <c r="C19" s="10" t="s">
        <v>51</v>
      </c>
      <c r="D19" s="10" t="s">
        <v>90</v>
      </c>
      <c r="E19" s="10" t="s">
        <v>91</v>
      </c>
      <c r="F19" s="10" t="s">
        <v>96</v>
      </c>
      <c r="G19" s="10" t="s">
        <v>97</v>
      </c>
      <c r="H19" s="10" t="s">
        <v>56</v>
      </c>
      <c r="I19" s="10">
        <v>50</v>
      </c>
      <c r="J19" s="10"/>
      <c r="K19" s="10">
        <f t="shared" si="1"/>
        <v>50</v>
      </c>
      <c r="L19" s="10">
        <v>2</v>
      </c>
      <c r="M19" s="10" t="s">
        <v>98</v>
      </c>
    </row>
    <row r="20" ht="17" customHeight="1" spans="1:13">
      <c r="A20" s="10" t="s">
        <v>99</v>
      </c>
      <c r="B20" s="10" t="s">
        <v>15</v>
      </c>
      <c r="C20" s="10" t="s">
        <v>51</v>
      </c>
      <c r="D20" s="10" t="s">
        <v>100</v>
      </c>
      <c r="E20" s="10" t="s">
        <v>101</v>
      </c>
      <c r="F20" s="10" t="s">
        <v>102</v>
      </c>
      <c r="G20" s="10" t="s">
        <v>103</v>
      </c>
      <c r="H20" s="10" t="s">
        <v>56</v>
      </c>
      <c r="I20" s="10">
        <v>55</v>
      </c>
      <c r="J20" s="10"/>
      <c r="K20" s="10">
        <f t="shared" si="1"/>
        <v>55</v>
      </c>
      <c r="L20" s="10">
        <v>1</v>
      </c>
      <c r="M20" s="10" t="s">
        <v>104</v>
      </c>
    </row>
    <row r="21" s="11" customFormat="1" ht="17" customHeight="1" spans="1:14">
      <c r="A21" s="10" t="s">
        <v>105</v>
      </c>
      <c r="B21" s="10" t="s">
        <v>24</v>
      </c>
      <c r="C21" s="10" t="s">
        <v>51</v>
      </c>
      <c r="D21" s="10" t="s">
        <v>100</v>
      </c>
      <c r="E21" s="10" t="s">
        <v>101</v>
      </c>
      <c r="F21" s="10" t="s">
        <v>106</v>
      </c>
      <c r="G21" s="10" t="s">
        <v>107</v>
      </c>
      <c r="H21" s="10" t="s">
        <v>56</v>
      </c>
      <c r="I21" s="10">
        <v>32</v>
      </c>
      <c r="J21" s="10"/>
      <c r="K21" s="10">
        <f t="shared" si="1"/>
        <v>32</v>
      </c>
      <c r="L21" s="10">
        <v>2</v>
      </c>
      <c r="M21" s="10" t="s">
        <v>108</v>
      </c>
      <c r="N21" s="12" t="s">
        <v>109</v>
      </c>
    </row>
    <row r="22" ht="17" customHeight="1" spans="1:13">
      <c r="A22" s="10" t="s">
        <v>110</v>
      </c>
      <c r="B22" s="10" t="s">
        <v>15</v>
      </c>
      <c r="C22" s="10" t="s">
        <v>51</v>
      </c>
      <c r="D22" s="10" t="s">
        <v>111</v>
      </c>
      <c r="E22" s="10" t="s">
        <v>112</v>
      </c>
      <c r="F22" s="10" t="s">
        <v>113</v>
      </c>
      <c r="G22" s="10" t="s">
        <v>114</v>
      </c>
      <c r="H22" s="10" t="s">
        <v>56</v>
      </c>
      <c r="I22" s="10">
        <v>49</v>
      </c>
      <c r="J22" s="10"/>
      <c r="K22" s="10">
        <f t="shared" si="1"/>
        <v>49</v>
      </c>
      <c r="L22" s="10">
        <v>1</v>
      </c>
      <c r="M22" s="10" t="s">
        <v>115</v>
      </c>
    </row>
    <row r="23" ht="17" customHeight="1" spans="1:13">
      <c r="A23" s="10" t="s">
        <v>116</v>
      </c>
      <c r="B23" s="10" t="s">
        <v>15</v>
      </c>
      <c r="C23" s="10" t="s">
        <v>51</v>
      </c>
      <c r="D23" s="10" t="s">
        <v>111</v>
      </c>
      <c r="E23" s="10" t="s">
        <v>112</v>
      </c>
      <c r="F23" s="10" t="s">
        <v>117</v>
      </c>
      <c r="G23" s="10" t="s">
        <v>118</v>
      </c>
      <c r="H23" s="10" t="s">
        <v>56</v>
      </c>
      <c r="I23" s="10">
        <v>45</v>
      </c>
      <c r="J23" s="10"/>
      <c r="K23" s="10">
        <f t="shared" si="1"/>
        <v>45</v>
      </c>
      <c r="L23" s="10">
        <v>2</v>
      </c>
      <c r="M23" s="10" t="s">
        <v>119</v>
      </c>
    </row>
    <row r="24" ht="17" customHeight="1" spans="1:13">
      <c r="A24" s="10" t="s">
        <v>120</v>
      </c>
      <c r="B24" s="10" t="s">
        <v>15</v>
      </c>
      <c r="C24" s="10" t="s">
        <v>16</v>
      </c>
      <c r="D24" s="10" t="s">
        <v>121</v>
      </c>
      <c r="E24" s="10" t="s">
        <v>122</v>
      </c>
      <c r="F24" s="10" t="s">
        <v>123</v>
      </c>
      <c r="G24" s="10" t="s">
        <v>124</v>
      </c>
      <c r="H24" s="10" t="s">
        <v>56</v>
      </c>
      <c r="I24" s="10">
        <v>65</v>
      </c>
      <c r="J24" s="10"/>
      <c r="K24" s="10">
        <f t="shared" si="1"/>
        <v>65</v>
      </c>
      <c r="L24" s="10">
        <f t="shared" ref="L24:L35" si="2">RANK(K24,$K$24:$K$35)</f>
        <v>1</v>
      </c>
      <c r="M24" s="10" t="s">
        <v>125</v>
      </c>
    </row>
    <row r="25" ht="17" customHeight="1" spans="1:13">
      <c r="A25" s="10" t="s">
        <v>126</v>
      </c>
      <c r="B25" s="10" t="s">
        <v>15</v>
      </c>
      <c r="C25" s="10" t="s">
        <v>16</v>
      </c>
      <c r="D25" s="10" t="s">
        <v>121</v>
      </c>
      <c r="E25" s="10" t="s">
        <v>122</v>
      </c>
      <c r="F25" s="10" t="s">
        <v>127</v>
      </c>
      <c r="G25" s="10" t="s">
        <v>128</v>
      </c>
      <c r="H25" s="10" t="s">
        <v>56</v>
      </c>
      <c r="I25" s="10">
        <v>63</v>
      </c>
      <c r="J25" s="10"/>
      <c r="K25" s="10">
        <f t="shared" si="1"/>
        <v>63</v>
      </c>
      <c r="L25" s="10">
        <f t="shared" si="2"/>
        <v>2</v>
      </c>
      <c r="M25" s="10" t="s">
        <v>129</v>
      </c>
    </row>
    <row r="26" ht="17" customHeight="1" spans="1:13">
      <c r="A26" s="10" t="s">
        <v>130</v>
      </c>
      <c r="B26" s="10" t="s">
        <v>24</v>
      </c>
      <c r="C26" s="10" t="s">
        <v>16</v>
      </c>
      <c r="D26" s="10" t="s">
        <v>121</v>
      </c>
      <c r="E26" s="10" t="s">
        <v>122</v>
      </c>
      <c r="F26" s="10" t="s">
        <v>131</v>
      </c>
      <c r="G26" s="10" t="s">
        <v>132</v>
      </c>
      <c r="H26" s="10" t="s">
        <v>56</v>
      </c>
      <c r="I26" s="10">
        <v>57</v>
      </c>
      <c r="J26" s="10"/>
      <c r="K26" s="10">
        <f t="shared" si="1"/>
        <v>57</v>
      </c>
      <c r="L26" s="10">
        <f t="shared" si="2"/>
        <v>3</v>
      </c>
      <c r="M26" s="10" t="s">
        <v>133</v>
      </c>
    </row>
    <row r="27" ht="17" customHeight="1" spans="1:13">
      <c r="A27" s="10" t="s">
        <v>134</v>
      </c>
      <c r="B27" s="10" t="s">
        <v>24</v>
      </c>
      <c r="C27" s="10" t="s">
        <v>16</v>
      </c>
      <c r="D27" s="10" t="s">
        <v>121</v>
      </c>
      <c r="E27" s="10" t="s">
        <v>122</v>
      </c>
      <c r="F27" s="10" t="s">
        <v>135</v>
      </c>
      <c r="G27" s="10" t="s">
        <v>136</v>
      </c>
      <c r="H27" s="10" t="s">
        <v>56</v>
      </c>
      <c r="I27" s="10">
        <v>56</v>
      </c>
      <c r="J27" s="10"/>
      <c r="K27" s="10">
        <f t="shared" si="1"/>
        <v>56</v>
      </c>
      <c r="L27" s="10">
        <f t="shared" si="2"/>
        <v>4</v>
      </c>
      <c r="M27" s="10" t="s">
        <v>137</v>
      </c>
    </row>
    <row r="28" ht="17" customHeight="1" spans="1:13">
      <c r="A28" s="10" t="s">
        <v>138</v>
      </c>
      <c r="B28" s="10" t="s">
        <v>15</v>
      </c>
      <c r="C28" s="10" t="s">
        <v>16</v>
      </c>
      <c r="D28" s="10" t="s">
        <v>121</v>
      </c>
      <c r="E28" s="10" t="s">
        <v>122</v>
      </c>
      <c r="F28" s="10" t="s">
        <v>139</v>
      </c>
      <c r="G28" s="10" t="s">
        <v>140</v>
      </c>
      <c r="H28" s="10" t="s">
        <v>56</v>
      </c>
      <c r="I28" s="10">
        <v>53</v>
      </c>
      <c r="J28" s="10"/>
      <c r="K28" s="10">
        <f t="shared" si="1"/>
        <v>53</v>
      </c>
      <c r="L28" s="10">
        <f t="shared" si="2"/>
        <v>5</v>
      </c>
      <c r="M28" s="10" t="s">
        <v>141</v>
      </c>
    </row>
    <row r="29" ht="17" customHeight="1" spans="1:13">
      <c r="A29" s="10" t="s">
        <v>142</v>
      </c>
      <c r="B29" s="10" t="s">
        <v>24</v>
      </c>
      <c r="C29" s="10" t="s">
        <v>16</v>
      </c>
      <c r="D29" s="10" t="s">
        <v>121</v>
      </c>
      <c r="E29" s="10" t="s">
        <v>122</v>
      </c>
      <c r="F29" s="10" t="s">
        <v>143</v>
      </c>
      <c r="G29" s="10" t="s">
        <v>144</v>
      </c>
      <c r="H29" s="10" t="s">
        <v>56</v>
      </c>
      <c r="I29" s="10">
        <v>52</v>
      </c>
      <c r="J29" s="10"/>
      <c r="K29" s="10">
        <f t="shared" si="1"/>
        <v>52</v>
      </c>
      <c r="L29" s="10">
        <f t="shared" si="2"/>
        <v>6</v>
      </c>
      <c r="M29" s="10" t="s">
        <v>145</v>
      </c>
    </row>
    <row r="30" ht="17" customHeight="1" spans="1:13">
      <c r="A30" s="10" t="s">
        <v>146</v>
      </c>
      <c r="B30" s="10" t="s">
        <v>15</v>
      </c>
      <c r="C30" s="10" t="s">
        <v>16</v>
      </c>
      <c r="D30" s="10" t="s">
        <v>121</v>
      </c>
      <c r="E30" s="10" t="s">
        <v>122</v>
      </c>
      <c r="F30" s="10" t="s">
        <v>147</v>
      </c>
      <c r="G30" s="10" t="s">
        <v>148</v>
      </c>
      <c r="H30" s="10" t="s">
        <v>56</v>
      </c>
      <c r="I30" s="10">
        <v>52</v>
      </c>
      <c r="J30" s="10"/>
      <c r="K30" s="10">
        <f t="shared" si="1"/>
        <v>52</v>
      </c>
      <c r="L30" s="10">
        <f t="shared" si="2"/>
        <v>6</v>
      </c>
      <c r="M30" s="10" t="s">
        <v>149</v>
      </c>
    </row>
    <row r="31" ht="17" customHeight="1" spans="1:13">
      <c r="A31" s="10" t="s">
        <v>150</v>
      </c>
      <c r="B31" s="10" t="s">
        <v>15</v>
      </c>
      <c r="C31" s="10" t="s">
        <v>16</v>
      </c>
      <c r="D31" s="10" t="s">
        <v>121</v>
      </c>
      <c r="E31" s="10" t="s">
        <v>122</v>
      </c>
      <c r="F31" s="10" t="s">
        <v>151</v>
      </c>
      <c r="G31" s="10" t="s">
        <v>152</v>
      </c>
      <c r="H31" s="10" t="s">
        <v>56</v>
      </c>
      <c r="I31" s="10">
        <v>52</v>
      </c>
      <c r="J31" s="10"/>
      <c r="K31" s="10">
        <f t="shared" si="1"/>
        <v>52</v>
      </c>
      <c r="L31" s="10">
        <f t="shared" si="2"/>
        <v>6</v>
      </c>
      <c r="M31" s="10" t="s">
        <v>153</v>
      </c>
    </row>
    <row r="32" ht="17" customHeight="1" spans="1:13">
      <c r="A32" s="10" t="s">
        <v>154</v>
      </c>
      <c r="B32" s="10" t="s">
        <v>15</v>
      </c>
      <c r="C32" s="10" t="s">
        <v>16</v>
      </c>
      <c r="D32" s="10" t="s">
        <v>121</v>
      </c>
      <c r="E32" s="10" t="s">
        <v>122</v>
      </c>
      <c r="F32" s="10" t="s">
        <v>155</v>
      </c>
      <c r="G32" s="10" t="s">
        <v>156</v>
      </c>
      <c r="H32" s="10" t="s">
        <v>56</v>
      </c>
      <c r="I32" s="10">
        <v>51</v>
      </c>
      <c r="J32" s="10"/>
      <c r="K32" s="10">
        <f t="shared" si="1"/>
        <v>51</v>
      </c>
      <c r="L32" s="10">
        <f t="shared" si="2"/>
        <v>9</v>
      </c>
      <c r="M32" s="10" t="s">
        <v>157</v>
      </c>
    </row>
    <row r="33" s="2" customFormat="1" ht="17" customHeight="1" spans="1:14">
      <c r="A33" s="10" t="s">
        <v>158</v>
      </c>
      <c r="B33" s="10" t="s">
        <v>15</v>
      </c>
      <c r="C33" s="10" t="s">
        <v>16</v>
      </c>
      <c r="D33" s="10" t="s">
        <v>121</v>
      </c>
      <c r="E33" s="10" t="s">
        <v>122</v>
      </c>
      <c r="F33" s="10" t="s">
        <v>159</v>
      </c>
      <c r="G33" s="10" t="s">
        <v>160</v>
      </c>
      <c r="H33" s="10" t="s">
        <v>56</v>
      </c>
      <c r="I33" s="10">
        <v>51</v>
      </c>
      <c r="J33" s="10"/>
      <c r="K33" s="10">
        <f t="shared" si="1"/>
        <v>51</v>
      </c>
      <c r="L33" s="10">
        <f t="shared" si="2"/>
        <v>9</v>
      </c>
      <c r="M33" s="10" t="s">
        <v>161</v>
      </c>
      <c r="N33" s="12"/>
    </row>
    <row r="34" ht="17" customHeight="1" spans="1:13">
      <c r="A34" s="10" t="s">
        <v>162</v>
      </c>
      <c r="B34" s="10" t="s">
        <v>15</v>
      </c>
      <c r="C34" s="10" t="s">
        <v>16</v>
      </c>
      <c r="D34" s="10" t="s">
        <v>121</v>
      </c>
      <c r="E34" s="10" t="s">
        <v>122</v>
      </c>
      <c r="F34" s="10" t="s">
        <v>163</v>
      </c>
      <c r="G34" s="10" t="s">
        <v>164</v>
      </c>
      <c r="H34" s="10" t="s">
        <v>56</v>
      </c>
      <c r="I34" s="10">
        <v>51</v>
      </c>
      <c r="J34" s="10"/>
      <c r="K34" s="10">
        <f t="shared" si="1"/>
        <v>51</v>
      </c>
      <c r="L34" s="10">
        <f t="shared" si="2"/>
        <v>9</v>
      </c>
      <c r="M34" s="10" t="s">
        <v>165</v>
      </c>
    </row>
    <row r="35" ht="17" customHeight="1" spans="1:13">
      <c r="A35" s="10" t="s">
        <v>166</v>
      </c>
      <c r="B35" s="10" t="s">
        <v>15</v>
      </c>
      <c r="C35" s="10" t="s">
        <v>16</v>
      </c>
      <c r="D35" s="10" t="s">
        <v>121</v>
      </c>
      <c r="E35" s="10" t="s">
        <v>122</v>
      </c>
      <c r="F35" s="10" t="s">
        <v>167</v>
      </c>
      <c r="G35" s="10" t="s">
        <v>168</v>
      </c>
      <c r="H35" s="10" t="s">
        <v>56</v>
      </c>
      <c r="I35" s="10">
        <v>50</v>
      </c>
      <c r="J35" s="10"/>
      <c r="K35" s="10">
        <f t="shared" si="1"/>
        <v>50</v>
      </c>
      <c r="L35" s="10">
        <f t="shared" si="2"/>
        <v>12</v>
      </c>
      <c r="M35" s="10" t="s">
        <v>169</v>
      </c>
    </row>
    <row r="36" ht="17" customHeight="1" spans="1:13">
      <c r="A36" s="10" t="s">
        <v>170</v>
      </c>
      <c r="B36" s="10" t="s">
        <v>15</v>
      </c>
      <c r="C36" s="10" t="s">
        <v>16</v>
      </c>
      <c r="D36" s="10" t="s">
        <v>171</v>
      </c>
      <c r="E36" s="10" t="s">
        <v>172</v>
      </c>
      <c r="F36" s="10" t="s">
        <v>173</v>
      </c>
      <c r="G36" s="10" t="s">
        <v>174</v>
      </c>
      <c r="H36" s="10" t="s">
        <v>56</v>
      </c>
      <c r="I36" s="10">
        <v>54</v>
      </c>
      <c r="J36" s="10"/>
      <c r="K36" s="10">
        <f t="shared" si="1"/>
        <v>54</v>
      </c>
      <c r="L36" s="10">
        <f>RANK(K36,$K$36:$K$38)</f>
        <v>1</v>
      </c>
      <c r="M36" s="10" t="s">
        <v>175</v>
      </c>
    </row>
    <row r="37" ht="17" customHeight="1" spans="1:13">
      <c r="A37" s="10" t="s">
        <v>176</v>
      </c>
      <c r="B37" s="10" t="s">
        <v>15</v>
      </c>
      <c r="C37" s="10" t="s">
        <v>16</v>
      </c>
      <c r="D37" s="10" t="s">
        <v>171</v>
      </c>
      <c r="E37" s="10" t="s">
        <v>172</v>
      </c>
      <c r="F37" s="10" t="s">
        <v>177</v>
      </c>
      <c r="G37" s="10" t="s">
        <v>178</v>
      </c>
      <c r="H37" s="10" t="s">
        <v>56</v>
      </c>
      <c r="I37" s="10">
        <v>51</v>
      </c>
      <c r="J37" s="10"/>
      <c r="K37" s="10">
        <f t="shared" si="1"/>
        <v>51</v>
      </c>
      <c r="L37" s="10">
        <f>RANK(K37,$K$36:$K$38)</f>
        <v>2</v>
      </c>
      <c r="M37" s="10" t="s">
        <v>179</v>
      </c>
    </row>
    <row r="38" ht="17" customHeight="1" spans="1:13">
      <c r="A38" s="10" t="s">
        <v>180</v>
      </c>
      <c r="B38" s="10" t="s">
        <v>15</v>
      </c>
      <c r="C38" s="10" t="s">
        <v>16</v>
      </c>
      <c r="D38" s="10" t="s">
        <v>171</v>
      </c>
      <c r="E38" s="10" t="s">
        <v>172</v>
      </c>
      <c r="F38" s="10" t="s">
        <v>181</v>
      </c>
      <c r="G38" s="10" t="s">
        <v>182</v>
      </c>
      <c r="H38" s="10" t="s">
        <v>56</v>
      </c>
      <c r="I38" s="10">
        <v>49</v>
      </c>
      <c r="J38" s="10"/>
      <c r="K38" s="10">
        <f t="shared" si="1"/>
        <v>49</v>
      </c>
      <c r="L38" s="10">
        <f>RANK(K38,$K$36:$K$38)</f>
        <v>3</v>
      </c>
      <c r="M38" s="10" t="s">
        <v>183</v>
      </c>
    </row>
    <row r="39" ht="17" customHeight="1" spans="1:13">
      <c r="A39" s="10" t="s">
        <v>184</v>
      </c>
      <c r="B39" s="10" t="s">
        <v>15</v>
      </c>
      <c r="C39" s="10" t="s">
        <v>16</v>
      </c>
      <c r="D39" s="10" t="s">
        <v>185</v>
      </c>
      <c r="E39" s="10" t="s">
        <v>186</v>
      </c>
      <c r="F39" s="10" t="s">
        <v>187</v>
      </c>
      <c r="G39" s="10" t="s">
        <v>188</v>
      </c>
      <c r="H39" s="10" t="s">
        <v>56</v>
      </c>
      <c r="I39" s="10">
        <v>55</v>
      </c>
      <c r="J39" s="10"/>
      <c r="K39" s="10">
        <f t="shared" si="1"/>
        <v>55</v>
      </c>
      <c r="L39" s="10">
        <f>RANK(K39,$K$39:$K$41)</f>
        <v>1</v>
      </c>
      <c r="M39" s="10" t="s">
        <v>189</v>
      </c>
    </row>
    <row r="40" ht="17" customHeight="1" spans="1:13">
      <c r="A40" s="10" t="s">
        <v>190</v>
      </c>
      <c r="B40" s="10" t="s">
        <v>15</v>
      </c>
      <c r="C40" s="10" t="s">
        <v>16</v>
      </c>
      <c r="D40" s="10" t="s">
        <v>185</v>
      </c>
      <c r="E40" s="10" t="s">
        <v>186</v>
      </c>
      <c r="F40" s="10" t="s">
        <v>191</v>
      </c>
      <c r="G40" s="10" t="s">
        <v>192</v>
      </c>
      <c r="H40" s="10" t="s">
        <v>56</v>
      </c>
      <c r="I40" s="10">
        <v>53</v>
      </c>
      <c r="J40" s="10"/>
      <c r="K40" s="10">
        <f t="shared" si="1"/>
        <v>53</v>
      </c>
      <c r="L40" s="10">
        <f>RANK(K40,$K$39:$K$41)</f>
        <v>2</v>
      </c>
      <c r="M40" s="10" t="s">
        <v>193</v>
      </c>
    </row>
    <row r="41" ht="17" customHeight="1" spans="1:13">
      <c r="A41" s="10" t="s">
        <v>194</v>
      </c>
      <c r="B41" s="10" t="s">
        <v>15</v>
      </c>
      <c r="C41" s="10" t="s">
        <v>16</v>
      </c>
      <c r="D41" s="10" t="s">
        <v>185</v>
      </c>
      <c r="E41" s="10" t="s">
        <v>186</v>
      </c>
      <c r="F41" s="10" t="s">
        <v>195</v>
      </c>
      <c r="G41" s="10" t="s">
        <v>196</v>
      </c>
      <c r="H41" s="10" t="s">
        <v>56</v>
      </c>
      <c r="I41" s="10">
        <v>53</v>
      </c>
      <c r="J41" s="10"/>
      <c r="K41" s="10">
        <f t="shared" si="1"/>
        <v>53</v>
      </c>
      <c r="L41" s="10">
        <f>RANK(K41,$K$39:$K$41)</f>
        <v>2</v>
      </c>
      <c r="M41" s="10" t="s">
        <v>197</v>
      </c>
    </row>
    <row r="42" ht="17" customHeight="1" spans="1:13">
      <c r="A42" s="10" t="s">
        <v>198</v>
      </c>
      <c r="B42" s="10" t="s">
        <v>15</v>
      </c>
      <c r="C42" s="10" t="s">
        <v>16</v>
      </c>
      <c r="D42" s="10" t="s">
        <v>199</v>
      </c>
      <c r="E42" s="10" t="s">
        <v>200</v>
      </c>
      <c r="F42" s="10" t="s">
        <v>201</v>
      </c>
      <c r="G42" s="10" t="s">
        <v>202</v>
      </c>
      <c r="H42" s="10" t="s">
        <v>56</v>
      </c>
      <c r="I42" s="10">
        <v>64</v>
      </c>
      <c r="J42" s="10"/>
      <c r="K42" s="10">
        <f t="shared" si="1"/>
        <v>64</v>
      </c>
      <c r="L42" s="10">
        <f>RANK(K42,$K$42:$K$45)</f>
        <v>1</v>
      </c>
      <c r="M42" s="10" t="s">
        <v>203</v>
      </c>
    </row>
    <row r="43" s="11" customFormat="1" ht="17" customHeight="1" spans="1:14">
      <c r="A43" s="10" t="s">
        <v>204</v>
      </c>
      <c r="B43" s="10" t="s">
        <v>15</v>
      </c>
      <c r="C43" s="10" t="s">
        <v>16</v>
      </c>
      <c r="D43" s="10" t="s">
        <v>199</v>
      </c>
      <c r="E43" s="10" t="s">
        <v>200</v>
      </c>
      <c r="F43" s="10" t="s">
        <v>205</v>
      </c>
      <c r="G43" s="10" t="s">
        <v>206</v>
      </c>
      <c r="H43" s="10" t="s">
        <v>56</v>
      </c>
      <c r="I43" s="10">
        <v>59</v>
      </c>
      <c r="J43" s="10"/>
      <c r="K43" s="10">
        <f t="shared" si="1"/>
        <v>59</v>
      </c>
      <c r="L43" s="10">
        <f>RANK(K43,$K$42:$K$45)</f>
        <v>2</v>
      </c>
      <c r="M43" s="10" t="s">
        <v>207</v>
      </c>
      <c r="N43" s="12" t="s">
        <v>40</v>
      </c>
    </row>
    <row r="44" ht="17" customHeight="1" spans="1:13">
      <c r="A44" s="10" t="s">
        <v>208</v>
      </c>
      <c r="B44" s="10" t="s">
        <v>15</v>
      </c>
      <c r="C44" s="10" t="s">
        <v>16</v>
      </c>
      <c r="D44" s="10" t="s">
        <v>199</v>
      </c>
      <c r="E44" s="10" t="s">
        <v>200</v>
      </c>
      <c r="F44" s="10" t="s">
        <v>209</v>
      </c>
      <c r="G44" s="10" t="s">
        <v>210</v>
      </c>
      <c r="H44" s="10" t="s">
        <v>56</v>
      </c>
      <c r="I44" s="10">
        <v>56</v>
      </c>
      <c r="J44" s="10"/>
      <c r="K44" s="10">
        <f t="shared" si="1"/>
        <v>56</v>
      </c>
      <c r="L44" s="10">
        <f>RANK(K44,$K$42:$K$45)</f>
        <v>3</v>
      </c>
      <c r="M44" s="10" t="s">
        <v>211</v>
      </c>
    </row>
    <row r="45" ht="17" customHeight="1" spans="1:13">
      <c r="A45" s="10" t="s">
        <v>212</v>
      </c>
      <c r="B45" s="10" t="s">
        <v>15</v>
      </c>
      <c r="C45" s="10" t="s">
        <v>16</v>
      </c>
      <c r="D45" s="10" t="s">
        <v>199</v>
      </c>
      <c r="E45" s="10" t="s">
        <v>200</v>
      </c>
      <c r="F45" s="10" t="s">
        <v>213</v>
      </c>
      <c r="G45" s="10" t="s">
        <v>214</v>
      </c>
      <c r="H45" s="10" t="s">
        <v>56</v>
      </c>
      <c r="I45" s="10">
        <v>56</v>
      </c>
      <c r="J45" s="10"/>
      <c r="K45" s="10">
        <f t="shared" si="1"/>
        <v>56</v>
      </c>
      <c r="L45" s="10">
        <f>RANK(K45,$K$42:$K$45)</f>
        <v>3</v>
      </c>
      <c r="M45" s="10" t="s">
        <v>215</v>
      </c>
    </row>
    <row r="46" ht="17" customHeight="1" spans="1:13">
      <c r="A46" s="10" t="s">
        <v>216</v>
      </c>
      <c r="B46" s="10" t="s">
        <v>15</v>
      </c>
      <c r="C46" s="10" t="s">
        <v>16</v>
      </c>
      <c r="D46" s="10" t="s">
        <v>217</v>
      </c>
      <c r="E46" s="10" t="s">
        <v>218</v>
      </c>
      <c r="F46" s="10" t="s">
        <v>219</v>
      </c>
      <c r="G46" s="10" t="s">
        <v>220</v>
      </c>
      <c r="H46" s="10" t="s">
        <v>221</v>
      </c>
      <c r="I46" s="10">
        <v>70</v>
      </c>
      <c r="J46" s="10"/>
      <c r="K46" s="10">
        <f t="shared" ref="K46:K58" si="3">I46+J46</f>
        <v>70</v>
      </c>
      <c r="L46" s="10">
        <f t="shared" ref="L46:L109" si="4">RANK(K46,$K$46:$K$55)</f>
        <v>1</v>
      </c>
      <c r="M46" s="10" t="s">
        <v>222</v>
      </c>
    </row>
    <row r="47" ht="17" customHeight="1" spans="1:13">
      <c r="A47" s="10" t="s">
        <v>223</v>
      </c>
      <c r="B47" s="10" t="s">
        <v>15</v>
      </c>
      <c r="C47" s="10" t="s">
        <v>16</v>
      </c>
      <c r="D47" s="10" t="s">
        <v>217</v>
      </c>
      <c r="E47" s="10" t="s">
        <v>218</v>
      </c>
      <c r="F47" s="10" t="s">
        <v>224</v>
      </c>
      <c r="G47" s="10" t="s">
        <v>225</v>
      </c>
      <c r="H47" s="10" t="s">
        <v>221</v>
      </c>
      <c r="I47" s="10">
        <v>65</v>
      </c>
      <c r="J47" s="10"/>
      <c r="K47" s="10">
        <f t="shared" si="3"/>
        <v>65</v>
      </c>
      <c r="L47" s="10">
        <f t="shared" si="4"/>
        <v>2</v>
      </c>
      <c r="M47" s="10" t="s">
        <v>226</v>
      </c>
    </row>
    <row r="48" ht="17" customHeight="1" spans="1:13">
      <c r="A48" s="10" t="s">
        <v>227</v>
      </c>
      <c r="B48" s="10" t="s">
        <v>24</v>
      </c>
      <c r="C48" s="10" t="s">
        <v>16</v>
      </c>
      <c r="D48" s="10" t="s">
        <v>217</v>
      </c>
      <c r="E48" s="10" t="s">
        <v>218</v>
      </c>
      <c r="F48" s="10" t="s">
        <v>228</v>
      </c>
      <c r="G48" s="10" t="s">
        <v>229</v>
      </c>
      <c r="H48" s="10" t="s">
        <v>221</v>
      </c>
      <c r="I48" s="10">
        <v>63</v>
      </c>
      <c r="J48" s="10"/>
      <c r="K48" s="10">
        <f t="shared" si="3"/>
        <v>63</v>
      </c>
      <c r="L48" s="10">
        <f t="shared" si="4"/>
        <v>3</v>
      </c>
      <c r="M48" s="10" t="s">
        <v>230</v>
      </c>
    </row>
    <row r="49" ht="17" customHeight="1" spans="1:13">
      <c r="A49" s="10" t="s">
        <v>231</v>
      </c>
      <c r="B49" s="10" t="s">
        <v>24</v>
      </c>
      <c r="C49" s="10" t="s">
        <v>16</v>
      </c>
      <c r="D49" s="10" t="s">
        <v>217</v>
      </c>
      <c r="E49" s="10" t="s">
        <v>218</v>
      </c>
      <c r="F49" s="10" t="s">
        <v>232</v>
      </c>
      <c r="G49" s="10" t="s">
        <v>233</v>
      </c>
      <c r="H49" s="10" t="s">
        <v>221</v>
      </c>
      <c r="I49" s="10">
        <v>61</v>
      </c>
      <c r="J49" s="10"/>
      <c r="K49" s="10">
        <f t="shared" si="3"/>
        <v>61</v>
      </c>
      <c r="L49" s="10">
        <f t="shared" si="4"/>
        <v>4</v>
      </c>
      <c r="M49" s="10" t="s">
        <v>234</v>
      </c>
    </row>
    <row r="50" s="11" customFormat="1" ht="17" customHeight="1" spans="1:14">
      <c r="A50" s="10" t="s">
        <v>235</v>
      </c>
      <c r="B50" s="10" t="s">
        <v>24</v>
      </c>
      <c r="C50" s="10" t="s">
        <v>16</v>
      </c>
      <c r="D50" s="10" t="s">
        <v>217</v>
      </c>
      <c r="E50" s="10" t="s">
        <v>218</v>
      </c>
      <c r="F50" s="10" t="s">
        <v>236</v>
      </c>
      <c r="G50" s="10" t="s">
        <v>237</v>
      </c>
      <c r="H50" s="10" t="s">
        <v>221</v>
      </c>
      <c r="I50" s="10">
        <v>59</v>
      </c>
      <c r="J50" s="10"/>
      <c r="K50" s="10">
        <f t="shared" si="3"/>
        <v>59</v>
      </c>
      <c r="L50" s="10">
        <f t="shared" si="4"/>
        <v>5</v>
      </c>
      <c r="M50" s="10" t="s">
        <v>238</v>
      </c>
      <c r="N50" s="12" t="s">
        <v>40</v>
      </c>
    </row>
    <row r="51" ht="17" customHeight="1" spans="1:13">
      <c r="A51" s="10" t="s">
        <v>239</v>
      </c>
      <c r="B51" s="10" t="s">
        <v>15</v>
      </c>
      <c r="C51" s="10" t="s">
        <v>16</v>
      </c>
      <c r="D51" s="10" t="s">
        <v>217</v>
      </c>
      <c r="E51" s="10" t="s">
        <v>218</v>
      </c>
      <c r="F51" s="10" t="s">
        <v>240</v>
      </c>
      <c r="G51" s="10" t="s">
        <v>241</v>
      </c>
      <c r="H51" s="10" t="s">
        <v>221</v>
      </c>
      <c r="I51" s="10">
        <v>55</v>
      </c>
      <c r="J51" s="10">
        <v>4</v>
      </c>
      <c r="K51" s="10">
        <f t="shared" si="3"/>
        <v>59</v>
      </c>
      <c r="L51" s="10">
        <f t="shared" si="4"/>
        <v>5</v>
      </c>
      <c r="M51" s="10" t="s">
        <v>242</v>
      </c>
    </row>
    <row r="52" s="11" customFormat="1" ht="17" customHeight="1" spans="1:14">
      <c r="A52" s="10" t="s">
        <v>243</v>
      </c>
      <c r="B52" s="10" t="s">
        <v>15</v>
      </c>
      <c r="C52" s="10" t="s">
        <v>16</v>
      </c>
      <c r="D52" s="10" t="s">
        <v>217</v>
      </c>
      <c r="E52" s="10" t="s">
        <v>218</v>
      </c>
      <c r="F52" s="10" t="s">
        <v>244</v>
      </c>
      <c r="G52" s="10" t="s">
        <v>245</v>
      </c>
      <c r="H52" s="10" t="s">
        <v>221</v>
      </c>
      <c r="I52" s="10">
        <v>57</v>
      </c>
      <c r="J52" s="10"/>
      <c r="K52" s="10">
        <f t="shared" si="3"/>
        <v>57</v>
      </c>
      <c r="L52" s="10">
        <f t="shared" si="4"/>
        <v>7</v>
      </c>
      <c r="M52" s="10" t="s">
        <v>246</v>
      </c>
      <c r="N52" s="12" t="s">
        <v>40</v>
      </c>
    </row>
    <row r="53" ht="17" customHeight="1" spans="1:13">
      <c r="A53" s="10" t="s">
        <v>247</v>
      </c>
      <c r="B53" s="10" t="s">
        <v>15</v>
      </c>
      <c r="C53" s="10" t="s">
        <v>16</v>
      </c>
      <c r="D53" s="10" t="s">
        <v>217</v>
      </c>
      <c r="E53" s="10" t="s">
        <v>218</v>
      </c>
      <c r="F53" s="10" t="s">
        <v>248</v>
      </c>
      <c r="G53" s="10" t="s">
        <v>249</v>
      </c>
      <c r="H53" s="10" t="s">
        <v>221</v>
      </c>
      <c r="I53" s="10">
        <v>57</v>
      </c>
      <c r="J53" s="10"/>
      <c r="K53" s="10">
        <f t="shared" si="3"/>
        <v>57</v>
      </c>
      <c r="L53" s="10">
        <f t="shared" si="4"/>
        <v>7</v>
      </c>
      <c r="M53" s="10" t="s">
        <v>250</v>
      </c>
    </row>
    <row r="54" ht="17" customHeight="1" spans="1:13">
      <c r="A54" s="10" t="s">
        <v>251</v>
      </c>
      <c r="B54" s="10" t="s">
        <v>15</v>
      </c>
      <c r="C54" s="10" t="s">
        <v>16</v>
      </c>
      <c r="D54" s="10" t="s">
        <v>217</v>
      </c>
      <c r="E54" s="10" t="s">
        <v>218</v>
      </c>
      <c r="F54" s="10" t="s">
        <v>252</v>
      </c>
      <c r="G54" s="10" t="s">
        <v>253</v>
      </c>
      <c r="H54" s="10" t="s">
        <v>221</v>
      </c>
      <c r="I54" s="10">
        <v>57</v>
      </c>
      <c r="J54" s="10"/>
      <c r="K54" s="10">
        <f t="shared" si="3"/>
        <v>57</v>
      </c>
      <c r="L54" s="10">
        <f t="shared" si="4"/>
        <v>7</v>
      </c>
      <c r="M54" s="10" t="s">
        <v>254</v>
      </c>
    </row>
    <row r="55" ht="17" customHeight="1" spans="1:13">
      <c r="A55" s="10" t="s">
        <v>255</v>
      </c>
      <c r="B55" s="10" t="s">
        <v>15</v>
      </c>
      <c r="C55" s="10" t="s">
        <v>16</v>
      </c>
      <c r="D55" s="10" t="s">
        <v>217</v>
      </c>
      <c r="E55" s="10" t="s">
        <v>218</v>
      </c>
      <c r="F55" s="10" t="s">
        <v>256</v>
      </c>
      <c r="G55" s="10" t="s">
        <v>257</v>
      </c>
      <c r="H55" s="10" t="s">
        <v>221</v>
      </c>
      <c r="I55" s="10">
        <v>57</v>
      </c>
      <c r="J55" s="10"/>
      <c r="K55" s="10">
        <f t="shared" si="3"/>
        <v>57</v>
      </c>
      <c r="L55" s="10">
        <f t="shared" si="4"/>
        <v>7</v>
      </c>
      <c r="M55" s="10" t="s">
        <v>258</v>
      </c>
    </row>
    <row r="56" s="1" customFormat="1" ht="17" customHeight="1" spans="1:14">
      <c r="A56" s="10" t="s">
        <v>259</v>
      </c>
      <c r="B56" s="10" t="s">
        <v>15</v>
      </c>
      <c r="C56" s="10" t="s">
        <v>16</v>
      </c>
      <c r="D56" s="10" t="s">
        <v>217</v>
      </c>
      <c r="E56" s="10" t="s">
        <v>218</v>
      </c>
      <c r="F56" s="10" t="s">
        <v>260</v>
      </c>
      <c r="G56" s="10" t="s">
        <v>261</v>
      </c>
      <c r="H56" s="10" t="s">
        <v>221</v>
      </c>
      <c r="I56" s="10">
        <v>54</v>
      </c>
      <c r="J56" s="10"/>
      <c r="K56" s="10">
        <v>54</v>
      </c>
      <c r="L56" s="10">
        <v>9</v>
      </c>
      <c r="M56" s="10" t="s">
        <v>262</v>
      </c>
      <c r="N56" s="12" t="s">
        <v>263</v>
      </c>
    </row>
    <row r="57" s="1" customFormat="1" ht="17" customHeight="1" spans="1:14">
      <c r="A57" s="10" t="s">
        <v>264</v>
      </c>
      <c r="B57" s="10" t="s">
        <v>15</v>
      </c>
      <c r="C57" s="10" t="s">
        <v>16</v>
      </c>
      <c r="D57" s="10" t="s">
        <v>217</v>
      </c>
      <c r="E57" s="10" t="s">
        <v>218</v>
      </c>
      <c r="F57" s="10" t="s">
        <v>265</v>
      </c>
      <c r="G57" s="10" t="s">
        <v>266</v>
      </c>
      <c r="H57" s="10" t="s">
        <v>221</v>
      </c>
      <c r="I57" s="10">
        <v>54</v>
      </c>
      <c r="J57" s="10"/>
      <c r="K57" s="10">
        <v>54</v>
      </c>
      <c r="L57" s="10">
        <v>9</v>
      </c>
      <c r="M57" s="10" t="s">
        <v>267</v>
      </c>
      <c r="N57" s="12" t="s">
        <v>49</v>
      </c>
    </row>
    <row r="58" customHeight="1" spans="13:13">
      <c r="M58" s="1"/>
    </row>
  </sheetData>
  <autoFilter ref="A2:L57">
    <extLst/>
  </autoFilter>
  <sortState ref="A375:M464">
    <sortCondition ref="L375:L464"/>
  </sortState>
  <mergeCells count="1">
    <mergeCell ref="A1:L1"/>
  </mergeCells>
  <pageMargins left="0.75" right="0.75" top="1" bottom="1" header="0.5" footer="0.5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9"/>
  <sheetViews>
    <sheetView tabSelected="1" zoomScale="115" zoomScaleNormal="115" workbookViewId="0">
      <selection activeCell="R10" sqref="R10"/>
    </sheetView>
  </sheetViews>
  <sheetFormatPr defaultColWidth="9" defaultRowHeight="15" customHeight="1"/>
  <cols>
    <col min="1" max="1" width="9.18333333333333" style="3" customWidth="1"/>
    <col min="2" max="2" width="7.36666666666667" customWidth="1"/>
    <col min="3" max="3" width="12.2833333333333" customWidth="1"/>
    <col min="4" max="4" width="13" customWidth="1"/>
    <col min="5" max="5" width="12.3666666666667" customWidth="1"/>
    <col min="6" max="6" width="9.18333333333333" customWidth="1"/>
    <col min="7" max="7" width="16.2583333333333" customWidth="1"/>
    <col min="8" max="8" width="19.5416666666667" customWidth="1"/>
    <col min="9" max="9" width="6" customWidth="1"/>
    <col min="10" max="10" width="6.625" customWidth="1"/>
    <col min="11" max="13" width="6.875" style="4" customWidth="1"/>
    <col min="14" max="14" width="5.625" style="4" customWidth="1"/>
  </cols>
  <sheetData>
    <row r="1" ht="28" customHeight="1" spans="1:14">
      <c r="A1" s="5" t="s">
        <v>268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9" customHeight="1" spans="1:14">
      <c r="A2" s="7" t="s">
        <v>269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270</v>
      </c>
      <c r="M2" s="8" t="s">
        <v>271</v>
      </c>
      <c r="N2" s="8" t="s">
        <v>12</v>
      </c>
    </row>
    <row r="3" ht="19" customHeight="1" spans="1:14">
      <c r="A3" s="9" t="s">
        <v>272</v>
      </c>
      <c r="B3" s="10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0" t="s">
        <v>20</v>
      </c>
      <c r="H3" s="10" t="s">
        <v>21</v>
      </c>
      <c r="I3" s="10">
        <v>73.2</v>
      </c>
      <c r="J3" s="10"/>
      <c r="K3" s="10">
        <f t="shared" ref="K3:K7" si="0">I3+J3</f>
        <v>73.2</v>
      </c>
      <c r="L3" s="10">
        <v>83.46</v>
      </c>
      <c r="M3" s="10">
        <f>K3/2+L3/2</f>
        <v>78.33</v>
      </c>
      <c r="N3" s="10">
        <f>RANK(M3,$M$3:$M$8)</f>
        <v>1</v>
      </c>
    </row>
    <row r="4" ht="19" customHeight="1" spans="1:14">
      <c r="A4" s="9" t="s">
        <v>273</v>
      </c>
      <c r="B4" s="10" t="s">
        <v>23</v>
      </c>
      <c r="C4" s="10" t="s">
        <v>24</v>
      </c>
      <c r="D4" s="10" t="s">
        <v>16</v>
      </c>
      <c r="E4" s="10" t="s">
        <v>17</v>
      </c>
      <c r="F4" s="10" t="s">
        <v>18</v>
      </c>
      <c r="G4" s="10" t="s">
        <v>26</v>
      </c>
      <c r="H4" s="10" t="s">
        <v>21</v>
      </c>
      <c r="I4" s="10">
        <v>71.5</v>
      </c>
      <c r="J4" s="10"/>
      <c r="K4" s="10">
        <f t="shared" si="0"/>
        <v>71.5</v>
      </c>
      <c r="L4" s="10">
        <v>82.02</v>
      </c>
      <c r="M4" s="10">
        <f t="shared" ref="M4:M49" si="1">K4/2+L4/2</f>
        <v>76.76</v>
      </c>
      <c r="N4" s="10">
        <f>RANK(M4,$M$3:$M$8)</f>
        <v>2</v>
      </c>
    </row>
    <row r="5" ht="19" customHeight="1" spans="1:14">
      <c r="A5" s="9" t="s">
        <v>274</v>
      </c>
      <c r="B5" s="10" t="s">
        <v>28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30</v>
      </c>
      <c r="H5" s="10" t="s">
        <v>21</v>
      </c>
      <c r="I5" s="10">
        <v>68.9</v>
      </c>
      <c r="J5" s="10"/>
      <c r="K5" s="10">
        <f t="shared" si="0"/>
        <v>68.9</v>
      </c>
      <c r="L5" s="10">
        <v>83.36</v>
      </c>
      <c r="M5" s="10">
        <f t="shared" si="1"/>
        <v>76.13</v>
      </c>
      <c r="N5" s="10">
        <f>RANK(M5,$M$3:$M$8)</f>
        <v>3</v>
      </c>
    </row>
    <row r="6" ht="19" customHeight="1" spans="1:14">
      <c r="A6" s="9" t="s">
        <v>275</v>
      </c>
      <c r="B6" s="10" t="s">
        <v>32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34</v>
      </c>
      <c r="H6" s="10" t="s">
        <v>21</v>
      </c>
      <c r="I6" s="10">
        <v>65.4</v>
      </c>
      <c r="J6" s="10"/>
      <c r="K6" s="10">
        <f t="shared" si="0"/>
        <v>65.4</v>
      </c>
      <c r="L6" s="10">
        <v>82.4</v>
      </c>
      <c r="M6" s="10">
        <f t="shared" si="1"/>
        <v>73.9</v>
      </c>
      <c r="N6" s="10">
        <f>RANK(M6,$M$3:$M$8)</f>
        <v>4</v>
      </c>
    </row>
    <row r="7" ht="19" customHeight="1" spans="1:14">
      <c r="A7" s="9" t="s">
        <v>276</v>
      </c>
      <c r="B7" s="10" t="s">
        <v>45</v>
      </c>
      <c r="C7" s="10" t="s">
        <v>15</v>
      </c>
      <c r="D7" s="10" t="s">
        <v>16</v>
      </c>
      <c r="E7" s="10" t="s">
        <v>17</v>
      </c>
      <c r="F7" s="10" t="s">
        <v>18</v>
      </c>
      <c r="G7" s="10" t="s">
        <v>47</v>
      </c>
      <c r="H7" s="10" t="s">
        <v>21</v>
      </c>
      <c r="I7" s="10">
        <v>61.9</v>
      </c>
      <c r="J7" s="10"/>
      <c r="K7" s="10">
        <v>61.9</v>
      </c>
      <c r="L7" s="10">
        <v>81.36</v>
      </c>
      <c r="M7" s="10">
        <f t="shared" si="1"/>
        <v>71.63</v>
      </c>
      <c r="N7" s="10">
        <f>RANK(M7,$M$3:$M$8)</f>
        <v>5</v>
      </c>
    </row>
    <row r="8" s="1" customFormat="1" ht="19" customHeight="1" spans="1:14">
      <c r="A8" s="9" t="s">
        <v>277</v>
      </c>
      <c r="B8" s="10" t="s">
        <v>41</v>
      </c>
      <c r="C8" s="10" t="s">
        <v>15</v>
      </c>
      <c r="D8" s="10" t="s">
        <v>16</v>
      </c>
      <c r="E8" s="10" t="s">
        <v>17</v>
      </c>
      <c r="F8" s="10" t="s">
        <v>18</v>
      </c>
      <c r="G8" s="10" t="s">
        <v>43</v>
      </c>
      <c r="H8" s="10" t="s">
        <v>21</v>
      </c>
      <c r="I8" s="10">
        <v>62.2</v>
      </c>
      <c r="J8" s="10"/>
      <c r="K8" s="10">
        <f>I8+J8</f>
        <v>62.2</v>
      </c>
      <c r="L8" s="10">
        <v>80.5</v>
      </c>
      <c r="M8" s="10">
        <f t="shared" si="1"/>
        <v>71.35</v>
      </c>
      <c r="N8" s="10">
        <f>RANK(M8,$M$3:$M$8)</f>
        <v>6</v>
      </c>
    </row>
    <row r="9" ht="19" customHeight="1" spans="1:14">
      <c r="A9" s="9" t="s">
        <v>278</v>
      </c>
      <c r="B9" s="10" t="s">
        <v>67</v>
      </c>
      <c r="C9" s="10" t="s">
        <v>15</v>
      </c>
      <c r="D9" s="10" t="s">
        <v>51</v>
      </c>
      <c r="E9" s="10" t="s">
        <v>52</v>
      </c>
      <c r="F9" s="10" t="s">
        <v>53</v>
      </c>
      <c r="G9" s="10" t="s">
        <v>69</v>
      </c>
      <c r="H9" s="10" t="s">
        <v>56</v>
      </c>
      <c r="I9" s="10">
        <v>54</v>
      </c>
      <c r="J9" s="10"/>
      <c r="K9" s="10">
        <v>54</v>
      </c>
      <c r="L9" s="10">
        <v>82.56</v>
      </c>
      <c r="M9" s="10">
        <f t="shared" si="1"/>
        <v>68.28</v>
      </c>
      <c r="N9" s="10">
        <f>RANK(M9,$M$9:$M$11)</f>
        <v>1</v>
      </c>
    </row>
    <row r="10" ht="19" customHeight="1" spans="1:14">
      <c r="A10" s="9" t="s">
        <v>279</v>
      </c>
      <c r="B10" s="10" t="s">
        <v>58</v>
      </c>
      <c r="C10" s="10" t="s">
        <v>15</v>
      </c>
      <c r="D10" s="10" t="s">
        <v>51</v>
      </c>
      <c r="E10" s="10" t="s">
        <v>52</v>
      </c>
      <c r="F10" s="10" t="s">
        <v>53</v>
      </c>
      <c r="G10" s="10" t="s">
        <v>60</v>
      </c>
      <c r="H10" s="10" t="s">
        <v>56</v>
      </c>
      <c r="I10" s="10">
        <v>57</v>
      </c>
      <c r="J10" s="10"/>
      <c r="K10" s="10">
        <f t="shared" ref="K9:K13" si="2">I10+J10</f>
        <v>57</v>
      </c>
      <c r="L10" s="10">
        <v>77.78</v>
      </c>
      <c r="M10" s="10">
        <f t="shared" si="1"/>
        <v>67.39</v>
      </c>
      <c r="N10" s="10">
        <f>RANK(M10,$M$9:$M$11)</f>
        <v>2</v>
      </c>
    </row>
    <row r="11" s="1" customFormat="1" ht="19" customHeight="1" spans="1:14">
      <c r="A11" s="9" t="s">
        <v>280</v>
      </c>
      <c r="B11" s="10" t="s">
        <v>50</v>
      </c>
      <c r="C11" s="10" t="s">
        <v>15</v>
      </c>
      <c r="D11" s="10" t="s">
        <v>51</v>
      </c>
      <c r="E11" s="10" t="s">
        <v>52</v>
      </c>
      <c r="F11" s="10" t="s">
        <v>53</v>
      </c>
      <c r="G11" s="10" t="s">
        <v>55</v>
      </c>
      <c r="H11" s="10" t="s">
        <v>56</v>
      </c>
      <c r="I11" s="10">
        <v>59</v>
      </c>
      <c r="J11" s="10"/>
      <c r="K11" s="10">
        <f t="shared" si="2"/>
        <v>59</v>
      </c>
      <c r="L11" s="10">
        <v>0</v>
      </c>
      <c r="M11" s="10">
        <f t="shared" si="1"/>
        <v>29.5</v>
      </c>
      <c r="N11" s="10">
        <f>RANK(M11,$M$9:$M$11)</f>
        <v>3</v>
      </c>
    </row>
    <row r="12" ht="19" customHeight="1" spans="1:14">
      <c r="A12" s="9" t="s">
        <v>281</v>
      </c>
      <c r="B12" s="10" t="s">
        <v>71</v>
      </c>
      <c r="C12" s="10" t="s">
        <v>24</v>
      </c>
      <c r="D12" s="10" t="s">
        <v>51</v>
      </c>
      <c r="E12" s="10" t="s">
        <v>72</v>
      </c>
      <c r="F12" s="10" t="s">
        <v>73</v>
      </c>
      <c r="G12" s="10" t="s">
        <v>75</v>
      </c>
      <c r="H12" s="10" t="s">
        <v>56</v>
      </c>
      <c r="I12" s="10">
        <v>59</v>
      </c>
      <c r="J12" s="10"/>
      <c r="K12" s="10">
        <f t="shared" si="2"/>
        <v>59</v>
      </c>
      <c r="L12" s="10">
        <v>81.34</v>
      </c>
      <c r="M12" s="10">
        <f t="shared" si="1"/>
        <v>70.17</v>
      </c>
      <c r="N12" s="10">
        <f>RANK(M12,$M$12:$M$14)</f>
        <v>1</v>
      </c>
    </row>
    <row r="13" ht="19" customHeight="1" spans="1:14">
      <c r="A13" s="9" t="s">
        <v>282</v>
      </c>
      <c r="B13" s="10" t="s">
        <v>81</v>
      </c>
      <c r="C13" s="10" t="s">
        <v>24</v>
      </c>
      <c r="D13" s="10" t="s">
        <v>51</v>
      </c>
      <c r="E13" s="10" t="s">
        <v>72</v>
      </c>
      <c r="F13" s="10" t="s">
        <v>73</v>
      </c>
      <c r="G13" s="10" t="s">
        <v>83</v>
      </c>
      <c r="H13" s="10" t="s">
        <v>56</v>
      </c>
      <c r="I13" s="10">
        <v>52</v>
      </c>
      <c r="J13" s="10"/>
      <c r="K13" s="10">
        <f t="shared" si="2"/>
        <v>52</v>
      </c>
      <c r="L13" s="10">
        <v>78.68</v>
      </c>
      <c r="M13" s="10">
        <f t="shared" si="1"/>
        <v>65.34</v>
      </c>
      <c r="N13" s="10">
        <f>RANK(M13,$M$12:$M$14)</f>
        <v>2</v>
      </c>
    </row>
    <row r="14" s="1" customFormat="1" ht="19" customHeight="1" spans="1:14">
      <c r="A14" s="9" t="s">
        <v>283</v>
      </c>
      <c r="B14" s="10" t="s">
        <v>85</v>
      </c>
      <c r="C14" s="10" t="s">
        <v>24</v>
      </c>
      <c r="D14" s="10" t="s">
        <v>51</v>
      </c>
      <c r="E14" s="10" t="s">
        <v>72</v>
      </c>
      <c r="F14" s="10" t="s">
        <v>73</v>
      </c>
      <c r="G14" s="10" t="s">
        <v>87</v>
      </c>
      <c r="H14" s="10" t="s">
        <v>56</v>
      </c>
      <c r="I14" s="10">
        <v>47</v>
      </c>
      <c r="J14" s="10"/>
      <c r="K14" s="10">
        <v>47</v>
      </c>
      <c r="L14" s="10">
        <v>78.28</v>
      </c>
      <c r="M14" s="10">
        <f t="shared" si="1"/>
        <v>62.64</v>
      </c>
      <c r="N14" s="10">
        <f>RANK(M14,$M$12:$M$14)</f>
        <v>3</v>
      </c>
    </row>
    <row r="15" ht="19" customHeight="1" spans="1:14">
      <c r="A15" s="9" t="s">
        <v>284</v>
      </c>
      <c r="B15" s="10" t="s">
        <v>89</v>
      </c>
      <c r="C15" s="10" t="s">
        <v>24</v>
      </c>
      <c r="D15" s="10" t="s">
        <v>51</v>
      </c>
      <c r="E15" s="10" t="s">
        <v>90</v>
      </c>
      <c r="F15" s="10" t="s">
        <v>91</v>
      </c>
      <c r="G15" s="10" t="s">
        <v>93</v>
      </c>
      <c r="H15" s="10" t="s">
        <v>56</v>
      </c>
      <c r="I15" s="10">
        <v>64</v>
      </c>
      <c r="J15" s="10"/>
      <c r="K15" s="10">
        <f t="shared" ref="K15:K48" si="3">I15+J15</f>
        <v>64</v>
      </c>
      <c r="L15" s="10">
        <v>81.6</v>
      </c>
      <c r="M15" s="10">
        <f t="shared" si="1"/>
        <v>72.8</v>
      </c>
      <c r="N15" s="10">
        <f>RANK(M15,$M$15:$M$16)</f>
        <v>1</v>
      </c>
    </row>
    <row r="16" ht="19" customHeight="1" spans="1:14">
      <c r="A16" s="9" t="s">
        <v>285</v>
      </c>
      <c r="B16" s="10" t="s">
        <v>95</v>
      </c>
      <c r="C16" s="10" t="s">
        <v>15</v>
      </c>
      <c r="D16" s="10" t="s">
        <v>51</v>
      </c>
      <c r="E16" s="10" t="s">
        <v>90</v>
      </c>
      <c r="F16" s="10" t="s">
        <v>91</v>
      </c>
      <c r="G16" s="10" t="s">
        <v>97</v>
      </c>
      <c r="H16" s="10" t="s">
        <v>56</v>
      </c>
      <c r="I16" s="10">
        <v>50</v>
      </c>
      <c r="J16" s="10"/>
      <c r="K16" s="10">
        <f t="shared" si="3"/>
        <v>50</v>
      </c>
      <c r="L16" s="10">
        <v>80.2</v>
      </c>
      <c r="M16" s="10">
        <f t="shared" si="1"/>
        <v>65.1</v>
      </c>
      <c r="N16" s="10">
        <f>RANK(M16,$M$15:$M$16)</f>
        <v>2</v>
      </c>
    </row>
    <row r="17" ht="19" customHeight="1" spans="1:14">
      <c r="A17" s="9" t="s">
        <v>286</v>
      </c>
      <c r="B17" s="10" t="s">
        <v>99</v>
      </c>
      <c r="C17" s="10" t="s">
        <v>15</v>
      </c>
      <c r="D17" s="10" t="s">
        <v>51</v>
      </c>
      <c r="E17" s="10" t="s">
        <v>100</v>
      </c>
      <c r="F17" s="10" t="s">
        <v>101</v>
      </c>
      <c r="G17" s="10" t="s">
        <v>103</v>
      </c>
      <c r="H17" s="10" t="s">
        <v>56</v>
      </c>
      <c r="I17" s="10">
        <v>55</v>
      </c>
      <c r="J17" s="10"/>
      <c r="K17" s="10">
        <f t="shared" si="3"/>
        <v>55</v>
      </c>
      <c r="L17" s="10">
        <v>80.32</v>
      </c>
      <c r="M17" s="10">
        <f t="shared" si="1"/>
        <v>67.66</v>
      </c>
      <c r="N17" s="10">
        <v>1</v>
      </c>
    </row>
    <row r="18" ht="19" customHeight="1" spans="1:14">
      <c r="A18" s="9" t="s">
        <v>287</v>
      </c>
      <c r="B18" s="10" t="s">
        <v>110</v>
      </c>
      <c r="C18" s="10" t="s">
        <v>15</v>
      </c>
      <c r="D18" s="10" t="s">
        <v>51</v>
      </c>
      <c r="E18" s="10" t="s">
        <v>111</v>
      </c>
      <c r="F18" s="10" t="s">
        <v>112</v>
      </c>
      <c r="G18" s="10" t="s">
        <v>114</v>
      </c>
      <c r="H18" s="10" t="s">
        <v>56</v>
      </c>
      <c r="I18" s="10">
        <v>49</v>
      </c>
      <c r="J18" s="10"/>
      <c r="K18" s="10">
        <f t="shared" si="3"/>
        <v>49</v>
      </c>
      <c r="L18" s="10">
        <v>80.08</v>
      </c>
      <c r="M18" s="10">
        <f t="shared" si="1"/>
        <v>64.54</v>
      </c>
      <c r="N18" s="10">
        <f>RANK(M18,$M$18:$M$19)</f>
        <v>1</v>
      </c>
    </row>
    <row r="19" ht="19" customHeight="1" spans="1:14">
      <c r="A19" s="9" t="s">
        <v>288</v>
      </c>
      <c r="B19" s="10" t="s">
        <v>116</v>
      </c>
      <c r="C19" s="10" t="s">
        <v>15</v>
      </c>
      <c r="D19" s="10" t="s">
        <v>51</v>
      </c>
      <c r="E19" s="10" t="s">
        <v>111</v>
      </c>
      <c r="F19" s="10" t="s">
        <v>112</v>
      </c>
      <c r="G19" s="10" t="s">
        <v>118</v>
      </c>
      <c r="H19" s="10" t="s">
        <v>56</v>
      </c>
      <c r="I19" s="10">
        <v>45</v>
      </c>
      <c r="J19" s="10"/>
      <c r="K19" s="10">
        <f t="shared" si="3"/>
        <v>45</v>
      </c>
      <c r="L19" s="10">
        <v>79.06</v>
      </c>
      <c r="M19" s="10">
        <f t="shared" si="1"/>
        <v>62.03</v>
      </c>
      <c r="N19" s="10">
        <f>RANK(M19,$M$18:$M$19)</f>
        <v>2</v>
      </c>
    </row>
    <row r="20" ht="19" customHeight="1" spans="1:14">
      <c r="A20" s="9" t="s">
        <v>289</v>
      </c>
      <c r="B20" s="10" t="s">
        <v>120</v>
      </c>
      <c r="C20" s="10" t="s">
        <v>15</v>
      </c>
      <c r="D20" s="10" t="s">
        <v>16</v>
      </c>
      <c r="E20" s="10" t="s">
        <v>121</v>
      </c>
      <c r="F20" s="10" t="s">
        <v>122</v>
      </c>
      <c r="G20" s="10" t="s">
        <v>124</v>
      </c>
      <c r="H20" s="10" t="s">
        <v>56</v>
      </c>
      <c r="I20" s="10">
        <v>65</v>
      </c>
      <c r="J20" s="10"/>
      <c r="K20" s="10">
        <f t="shared" si="3"/>
        <v>65</v>
      </c>
      <c r="L20" s="10">
        <v>83.68</v>
      </c>
      <c r="M20" s="10">
        <f t="shared" si="1"/>
        <v>74.34</v>
      </c>
      <c r="N20" s="10">
        <f t="shared" ref="N20:N31" si="4">RANK(M20,$M$20:$M$31)</f>
        <v>1</v>
      </c>
    </row>
    <row r="21" ht="19" customHeight="1" spans="1:14">
      <c r="A21" s="9" t="s">
        <v>290</v>
      </c>
      <c r="B21" s="10" t="s">
        <v>126</v>
      </c>
      <c r="C21" s="10" t="s">
        <v>15</v>
      </c>
      <c r="D21" s="10" t="s">
        <v>16</v>
      </c>
      <c r="E21" s="10" t="s">
        <v>121</v>
      </c>
      <c r="F21" s="10" t="s">
        <v>122</v>
      </c>
      <c r="G21" s="10" t="s">
        <v>128</v>
      </c>
      <c r="H21" s="10" t="s">
        <v>56</v>
      </c>
      <c r="I21" s="10">
        <v>63</v>
      </c>
      <c r="J21" s="10"/>
      <c r="K21" s="10">
        <f t="shared" si="3"/>
        <v>63</v>
      </c>
      <c r="L21" s="10">
        <v>83.22</v>
      </c>
      <c r="M21" s="10">
        <f t="shared" si="1"/>
        <v>73.11</v>
      </c>
      <c r="N21" s="10">
        <f t="shared" si="4"/>
        <v>2</v>
      </c>
    </row>
    <row r="22" ht="19" customHeight="1" spans="1:14">
      <c r="A22" s="9" t="s">
        <v>291</v>
      </c>
      <c r="B22" s="10" t="s">
        <v>130</v>
      </c>
      <c r="C22" s="10" t="s">
        <v>24</v>
      </c>
      <c r="D22" s="10" t="s">
        <v>16</v>
      </c>
      <c r="E22" s="10" t="s">
        <v>121</v>
      </c>
      <c r="F22" s="10" t="s">
        <v>122</v>
      </c>
      <c r="G22" s="10" t="s">
        <v>132</v>
      </c>
      <c r="H22" s="10" t="s">
        <v>56</v>
      </c>
      <c r="I22" s="10">
        <v>57</v>
      </c>
      <c r="J22" s="10"/>
      <c r="K22" s="10">
        <f t="shared" si="3"/>
        <v>57</v>
      </c>
      <c r="L22" s="10">
        <v>82.32</v>
      </c>
      <c r="M22" s="10">
        <f t="shared" si="1"/>
        <v>69.66</v>
      </c>
      <c r="N22" s="10">
        <f t="shared" si="4"/>
        <v>3</v>
      </c>
    </row>
    <row r="23" ht="19" customHeight="1" spans="1:14">
      <c r="A23" s="9" t="s">
        <v>292</v>
      </c>
      <c r="B23" s="10" t="s">
        <v>142</v>
      </c>
      <c r="C23" s="10" t="s">
        <v>24</v>
      </c>
      <c r="D23" s="10" t="s">
        <v>16</v>
      </c>
      <c r="E23" s="10" t="s">
        <v>121</v>
      </c>
      <c r="F23" s="10" t="s">
        <v>122</v>
      </c>
      <c r="G23" s="10" t="s">
        <v>144</v>
      </c>
      <c r="H23" s="10" t="s">
        <v>56</v>
      </c>
      <c r="I23" s="10">
        <v>52</v>
      </c>
      <c r="J23" s="10"/>
      <c r="K23" s="10">
        <f t="shared" si="3"/>
        <v>52</v>
      </c>
      <c r="L23" s="10">
        <v>83.84</v>
      </c>
      <c r="M23" s="10">
        <f t="shared" si="1"/>
        <v>67.92</v>
      </c>
      <c r="N23" s="10">
        <f t="shared" si="4"/>
        <v>4</v>
      </c>
    </row>
    <row r="24" ht="19" customHeight="1" spans="1:14">
      <c r="A24" s="9" t="s">
        <v>293</v>
      </c>
      <c r="B24" s="10" t="s">
        <v>134</v>
      </c>
      <c r="C24" s="10" t="s">
        <v>24</v>
      </c>
      <c r="D24" s="10" t="s">
        <v>16</v>
      </c>
      <c r="E24" s="10" t="s">
        <v>121</v>
      </c>
      <c r="F24" s="10" t="s">
        <v>122</v>
      </c>
      <c r="G24" s="10" t="s">
        <v>136</v>
      </c>
      <c r="H24" s="10" t="s">
        <v>56</v>
      </c>
      <c r="I24" s="10">
        <v>56</v>
      </c>
      <c r="J24" s="10"/>
      <c r="K24" s="10">
        <f t="shared" si="3"/>
        <v>56</v>
      </c>
      <c r="L24" s="10">
        <v>78.86</v>
      </c>
      <c r="M24" s="10">
        <f t="shared" si="1"/>
        <v>67.43</v>
      </c>
      <c r="N24" s="10">
        <f t="shared" si="4"/>
        <v>5</v>
      </c>
    </row>
    <row r="25" ht="19" customHeight="1" spans="1:14">
      <c r="A25" s="9" t="s">
        <v>294</v>
      </c>
      <c r="B25" s="10" t="s">
        <v>146</v>
      </c>
      <c r="C25" s="10" t="s">
        <v>15</v>
      </c>
      <c r="D25" s="10" t="s">
        <v>16</v>
      </c>
      <c r="E25" s="10" t="s">
        <v>121</v>
      </c>
      <c r="F25" s="10" t="s">
        <v>122</v>
      </c>
      <c r="G25" s="10" t="s">
        <v>148</v>
      </c>
      <c r="H25" s="10" t="s">
        <v>56</v>
      </c>
      <c r="I25" s="10">
        <v>52</v>
      </c>
      <c r="J25" s="10"/>
      <c r="K25" s="10">
        <f t="shared" si="3"/>
        <v>52</v>
      </c>
      <c r="L25" s="10">
        <v>81.92</v>
      </c>
      <c r="M25" s="10">
        <f t="shared" si="1"/>
        <v>66.96</v>
      </c>
      <c r="N25" s="10">
        <f t="shared" si="4"/>
        <v>6</v>
      </c>
    </row>
    <row r="26" ht="19" customHeight="1" spans="1:14">
      <c r="A26" s="9" t="s">
        <v>295</v>
      </c>
      <c r="B26" s="10" t="s">
        <v>138</v>
      </c>
      <c r="C26" s="10" t="s">
        <v>15</v>
      </c>
      <c r="D26" s="10" t="s">
        <v>16</v>
      </c>
      <c r="E26" s="10" t="s">
        <v>121</v>
      </c>
      <c r="F26" s="10" t="s">
        <v>122</v>
      </c>
      <c r="G26" s="10" t="s">
        <v>140</v>
      </c>
      <c r="H26" s="10" t="s">
        <v>56</v>
      </c>
      <c r="I26" s="10">
        <v>53</v>
      </c>
      <c r="J26" s="10"/>
      <c r="K26" s="10">
        <f t="shared" si="3"/>
        <v>53</v>
      </c>
      <c r="L26" s="10">
        <v>80.82</v>
      </c>
      <c r="M26" s="10">
        <f t="shared" si="1"/>
        <v>66.91</v>
      </c>
      <c r="N26" s="10">
        <f t="shared" si="4"/>
        <v>7</v>
      </c>
    </row>
    <row r="27" ht="19" customHeight="1" spans="1:14">
      <c r="A27" s="9" t="s">
        <v>296</v>
      </c>
      <c r="B27" s="10" t="s">
        <v>150</v>
      </c>
      <c r="C27" s="10" t="s">
        <v>15</v>
      </c>
      <c r="D27" s="10" t="s">
        <v>16</v>
      </c>
      <c r="E27" s="10" t="s">
        <v>121</v>
      </c>
      <c r="F27" s="10" t="s">
        <v>122</v>
      </c>
      <c r="G27" s="10" t="s">
        <v>152</v>
      </c>
      <c r="H27" s="10" t="s">
        <v>56</v>
      </c>
      <c r="I27" s="10">
        <v>52</v>
      </c>
      <c r="J27" s="10"/>
      <c r="K27" s="10">
        <f t="shared" si="3"/>
        <v>52</v>
      </c>
      <c r="L27" s="10">
        <v>80.9</v>
      </c>
      <c r="M27" s="10">
        <f t="shared" si="1"/>
        <v>66.45</v>
      </c>
      <c r="N27" s="10">
        <f t="shared" si="4"/>
        <v>8</v>
      </c>
    </row>
    <row r="28" ht="19" customHeight="1" spans="1:14">
      <c r="A28" s="9" t="s">
        <v>297</v>
      </c>
      <c r="B28" s="10" t="s">
        <v>166</v>
      </c>
      <c r="C28" s="10" t="s">
        <v>15</v>
      </c>
      <c r="D28" s="10" t="s">
        <v>16</v>
      </c>
      <c r="E28" s="10" t="s">
        <v>121</v>
      </c>
      <c r="F28" s="10" t="s">
        <v>122</v>
      </c>
      <c r="G28" s="10" t="s">
        <v>168</v>
      </c>
      <c r="H28" s="10" t="s">
        <v>56</v>
      </c>
      <c r="I28" s="10">
        <v>50</v>
      </c>
      <c r="J28" s="10"/>
      <c r="K28" s="10">
        <f t="shared" si="3"/>
        <v>50</v>
      </c>
      <c r="L28" s="10">
        <v>81.34</v>
      </c>
      <c r="M28" s="10">
        <f t="shared" si="1"/>
        <v>65.67</v>
      </c>
      <c r="N28" s="10">
        <f t="shared" si="4"/>
        <v>9</v>
      </c>
    </row>
    <row r="29" s="2" customFormat="1" ht="19" customHeight="1" spans="1:14">
      <c r="A29" s="9" t="s">
        <v>298</v>
      </c>
      <c r="B29" s="10" t="s">
        <v>154</v>
      </c>
      <c r="C29" s="10" t="s">
        <v>15</v>
      </c>
      <c r="D29" s="10" t="s">
        <v>16</v>
      </c>
      <c r="E29" s="10" t="s">
        <v>121</v>
      </c>
      <c r="F29" s="10" t="s">
        <v>122</v>
      </c>
      <c r="G29" s="10" t="s">
        <v>156</v>
      </c>
      <c r="H29" s="10" t="s">
        <v>56</v>
      </c>
      <c r="I29" s="10">
        <v>51</v>
      </c>
      <c r="J29" s="10"/>
      <c r="K29" s="10">
        <f t="shared" si="3"/>
        <v>51</v>
      </c>
      <c r="L29" s="10">
        <v>79.72</v>
      </c>
      <c r="M29" s="10">
        <f t="shared" si="1"/>
        <v>65.36</v>
      </c>
      <c r="N29" s="10">
        <f t="shared" si="4"/>
        <v>10</v>
      </c>
    </row>
    <row r="30" ht="19" customHeight="1" spans="1:14">
      <c r="A30" s="9" t="s">
        <v>299</v>
      </c>
      <c r="B30" s="10" t="s">
        <v>162</v>
      </c>
      <c r="C30" s="10" t="s">
        <v>15</v>
      </c>
      <c r="D30" s="10" t="s">
        <v>16</v>
      </c>
      <c r="E30" s="10" t="s">
        <v>121</v>
      </c>
      <c r="F30" s="10" t="s">
        <v>122</v>
      </c>
      <c r="G30" s="10" t="s">
        <v>164</v>
      </c>
      <c r="H30" s="10" t="s">
        <v>56</v>
      </c>
      <c r="I30" s="10">
        <v>51</v>
      </c>
      <c r="J30" s="10"/>
      <c r="K30" s="10">
        <f t="shared" si="3"/>
        <v>51</v>
      </c>
      <c r="L30" s="10">
        <v>78.9</v>
      </c>
      <c r="M30" s="10">
        <f t="shared" si="1"/>
        <v>64.95</v>
      </c>
      <c r="N30" s="10">
        <f t="shared" si="4"/>
        <v>11</v>
      </c>
    </row>
    <row r="31" ht="19" customHeight="1" spans="1:14">
      <c r="A31" s="9" t="s">
        <v>280</v>
      </c>
      <c r="B31" s="10" t="s">
        <v>158</v>
      </c>
      <c r="C31" s="10" t="s">
        <v>15</v>
      </c>
      <c r="D31" s="10" t="s">
        <v>16</v>
      </c>
      <c r="E31" s="10" t="s">
        <v>121</v>
      </c>
      <c r="F31" s="10" t="s">
        <v>122</v>
      </c>
      <c r="G31" s="10" t="s">
        <v>160</v>
      </c>
      <c r="H31" s="10" t="s">
        <v>56</v>
      </c>
      <c r="I31" s="10">
        <v>51</v>
      </c>
      <c r="J31" s="10"/>
      <c r="K31" s="10">
        <f t="shared" si="3"/>
        <v>51</v>
      </c>
      <c r="L31" s="10">
        <v>0</v>
      </c>
      <c r="M31" s="10">
        <f t="shared" si="1"/>
        <v>25.5</v>
      </c>
      <c r="N31" s="10">
        <f t="shared" si="4"/>
        <v>12</v>
      </c>
    </row>
    <row r="32" ht="19" customHeight="1" spans="1:14">
      <c r="A32" s="9" t="s">
        <v>300</v>
      </c>
      <c r="B32" s="10" t="s">
        <v>170</v>
      </c>
      <c r="C32" s="10" t="s">
        <v>15</v>
      </c>
      <c r="D32" s="10" t="s">
        <v>16</v>
      </c>
      <c r="E32" s="10" t="s">
        <v>171</v>
      </c>
      <c r="F32" s="10" t="s">
        <v>172</v>
      </c>
      <c r="G32" s="10" t="s">
        <v>174</v>
      </c>
      <c r="H32" s="10" t="s">
        <v>56</v>
      </c>
      <c r="I32" s="10">
        <v>54</v>
      </c>
      <c r="J32" s="10"/>
      <c r="K32" s="10">
        <f t="shared" si="3"/>
        <v>54</v>
      </c>
      <c r="L32" s="10">
        <v>80.62</v>
      </c>
      <c r="M32" s="10">
        <f t="shared" si="1"/>
        <v>67.31</v>
      </c>
      <c r="N32" s="10">
        <f>RANK(M32,$M$32:$M$34)</f>
        <v>1</v>
      </c>
    </row>
    <row r="33" ht="19" customHeight="1" spans="1:14">
      <c r="A33" s="9" t="s">
        <v>301</v>
      </c>
      <c r="B33" s="10" t="s">
        <v>180</v>
      </c>
      <c r="C33" s="10" t="s">
        <v>15</v>
      </c>
      <c r="D33" s="10" t="s">
        <v>16</v>
      </c>
      <c r="E33" s="10" t="s">
        <v>171</v>
      </c>
      <c r="F33" s="10" t="s">
        <v>172</v>
      </c>
      <c r="G33" s="10" t="s">
        <v>182</v>
      </c>
      <c r="H33" s="10" t="s">
        <v>56</v>
      </c>
      <c r="I33" s="10">
        <v>49</v>
      </c>
      <c r="J33" s="10"/>
      <c r="K33" s="10">
        <f t="shared" si="3"/>
        <v>49</v>
      </c>
      <c r="L33" s="10">
        <v>78.3</v>
      </c>
      <c r="M33" s="10">
        <f t="shared" si="1"/>
        <v>63.65</v>
      </c>
      <c r="N33" s="10">
        <f>RANK(M33,$M$32:$M$34)</f>
        <v>2</v>
      </c>
    </row>
    <row r="34" ht="19" customHeight="1" spans="1:14">
      <c r="A34" s="9" t="s">
        <v>302</v>
      </c>
      <c r="B34" s="10" t="s">
        <v>176</v>
      </c>
      <c r="C34" s="10" t="s">
        <v>15</v>
      </c>
      <c r="D34" s="10" t="s">
        <v>16</v>
      </c>
      <c r="E34" s="10" t="s">
        <v>171</v>
      </c>
      <c r="F34" s="10" t="s">
        <v>172</v>
      </c>
      <c r="G34" s="10" t="s">
        <v>178</v>
      </c>
      <c r="H34" s="10" t="s">
        <v>56</v>
      </c>
      <c r="I34" s="10">
        <v>51</v>
      </c>
      <c r="J34" s="10"/>
      <c r="K34" s="10">
        <f t="shared" si="3"/>
        <v>51</v>
      </c>
      <c r="L34" s="10">
        <v>70.54</v>
      </c>
      <c r="M34" s="10">
        <f t="shared" si="1"/>
        <v>60.77</v>
      </c>
      <c r="N34" s="10">
        <f>RANK(M34,$M$32:$M$34)</f>
        <v>3</v>
      </c>
    </row>
    <row r="35" ht="19" customHeight="1" spans="1:14">
      <c r="A35" s="9" t="s">
        <v>303</v>
      </c>
      <c r="B35" s="10" t="s">
        <v>190</v>
      </c>
      <c r="C35" s="10" t="s">
        <v>15</v>
      </c>
      <c r="D35" s="10" t="s">
        <v>16</v>
      </c>
      <c r="E35" s="10" t="s">
        <v>185</v>
      </c>
      <c r="F35" s="10" t="s">
        <v>186</v>
      </c>
      <c r="G35" s="10" t="s">
        <v>192</v>
      </c>
      <c r="H35" s="10" t="s">
        <v>56</v>
      </c>
      <c r="I35" s="10">
        <v>53</v>
      </c>
      <c r="J35" s="10"/>
      <c r="K35" s="10">
        <f t="shared" si="3"/>
        <v>53</v>
      </c>
      <c r="L35" s="10">
        <v>83.6</v>
      </c>
      <c r="M35" s="10">
        <f t="shared" si="1"/>
        <v>68.3</v>
      </c>
      <c r="N35" s="10">
        <f>RANK(M35,$M$35:$M$37)</f>
        <v>1</v>
      </c>
    </row>
    <row r="36" ht="19" customHeight="1" spans="1:14">
      <c r="A36" s="9" t="s">
        <v>304</v>
      </c>
      <c r="B36" s="10" t="s">
        <v>184</v>
      </c>
      <c r="C36" s="10" t="s">
        <v>15</v>
      </c>
      <c r="D36" s="10" t="s">
        <v>16</v>
      </c>
      <c r="E36" s="10" t="s">
        <v>185</v>
      </c>
      <c r="F36" s="10" t="s">
        <v>186</v>
      </c>
      <c r="G36" s="10" t="s">
        <v>188</v>
      </c>
      <c r="H36" s="10" t="s">
        <v>56</v>
      </c>
      <c r="I36" s="10">
        <v>55</v>
      </c>
      <c r="J36" s="10"/>
      <c r="K36" s="10">
        <f t="shared" si="3"/>
        <v>55</v>
      </c>
      <c r="L36" s="10">
        <v>81.48</v>
      </c>
      <c r="M36" s="10">
        <f t="shared" si="1"/>
        <v>68.24</v>
      </c>
      <c r="N36" s="10">
        <f>RANK(M36,$M$35:$M$37)</f>
        <v>2</v>
      </c>
    </row>
    <row r="37" ht="19" customHeight="1" spans="1:14">
      <c r="A37" s="9" t="s">
        <v>305</v>
      </c>
      <c r="B37" s="10" t="s">
        <v>194</v>
      </c>
      <c r="C37" s="10" t="s">
        <v>15</v>
      </c>
      <c r="D37" s="10" t="s">
        <v>16</v>
      </c>
      <c r="E37" s="10" t="s">
        <v>185</v>
      </c>
      <c r="F37" s="10" t="s">
        <v>186</v>
      </c>
      <c r="G37" s="10" t="s">
        <v>196</v>
      </c>
      <c r="H37" s="10" t="s">
        <v>56</v>
      </c>
      <c r="I37" s="10">
        <v>53</v>
      </c>
      <c r="J37" s="10"/>
      <c r="K37" s="10">
        <f t="shared" si="3"/>
        <v>53</v>
      </c>
      <c r="L37" s="10">
        <v>81.02</v>
      </c>
      <c r="M37" s="10">
        <f t="shared" si="1"/>
        <v>67.01</v>
      </c>
      <c r="N37" s="10">
        <f>RANK(M37,$M$35:$M$37)</f>
        <v>3</v>
      </c>
    </row>
    <row r="38" ht="19" customHeight="1" spans="1:14">
      <c r="A38" s="9" t="s">
        <v>306</v>
      </c>
      <c r="B38" s="10" t="s">
        <v>198</v>
      </c>
      <c r="C38" s="10" t="s">
        <v>15</v>
      </c>
      <c r="D38" s="10" t="s">
        <v>16</v>
      </c>
      <c r="E38" s="10" t="s">
        <v>199</v>
      </c>
      <c r="F38" s="10" t="s">
        <v>200</v>
      </c>
      <c r="G38" s="10" t="s">
        <v>202</v>
      </c>
      <c r="H38" s="10" t="s">
        <v>56</v>
      </c>
      <c r="I38" s="10">
        <v>64</v>
      </c>
      <c r="J38" s="10"/>
      <c r="K38" s="10">
        <f t="shared" si="3"/>
        <v>64</v>
      </c>
      <c r="L38" s="10">
        <v>83.22</v>
      </c>
      <c r="M38" s="10">
        <f t="shared" si="1"/>
        <v>73.61</v>
      </c>
      <c r="N38" s="10">
        <f>RANK(M38,$M$38:$M$40)</f>
        <v>1</v>
      </c>
    </row>
    <row r="39" ht="19" customHeight="1" spans="1:14">
      <c r="A39" s="9" t="s">
        <v>307</v>
      </c>
      <c r="B39" s="10" t="s">
        <v>208</v>
      </c>
      <c r="C39" s="10" t="s">
        <v>15</v>
      </c>
      <c r="D39" s="10" t="s">
        <v>16</v>
      </c>
      <c r="E39" s="10" t="s">
        <v>199</v>
      </c>
      <c r="F39" s="10" t="s">
        <v>200</v>
      </c>
      <c r="G39" s="10" t="s">
        <v>210</v>
      </c>
      <c r="H39" s="10" t="s">
        <v>56</v>
      </c>
      <c r="I39" s="10">
        <v>56</v>
      </c>
      <c r="J39" s="10"/>
      <c r="K39" s="10">
        <f t="shared" si="3"/>
        <v>56</v>
      </c>
      <c r="L39" s="10">
        <v>81.32</v>
      </c>
      <c r="M39" s="10">
        <f t="shared" si="1"/>
        <v>68.66</v>
      </c>
      <c r="N39" s="10">
        <f>RANK(M39,$M$38:$M$40)</f>
        <v>2</v>
      </c>
    </row>
    <row r="40" ht="19" customHeight="1" spans="1:14">
      <c r="A40" s="9" t="s">
        <v>308</v>
      </c>
      <c r="B40" s="10" t="s">
        <v>212</v>
      </c>
      <c r="C40" s="10" t="s">
        <v>15</v>
      </c>
      <c r="D40" s="10" t="s">
        <v>16</v>
      </c>
      <c r="E40" s="10" t="s">
        <v>199</v>
      </c>
      <c r="F40" s="10" t="s">
        <v>200</v>
      </c>
      <c r="G40" s="10" t="s">
        <v>214</v>
      </c>
      <c r="H40" s="10" t="s">
        <v>56</v>
      </c>
      <c r="I40" s="10">
        <v>56</v>
      </c>
      <c r="J40" s="10"/>
      <c r="K40" s="10">
        <f t="shared" si="3"/>
        <v>56</v>
      </c>
      <c r="L40" s="10">
        <v>80</v>
      </c>
      <c r="M40" s="10">
        <f t="shared" si="1"/>
        <v>68</v>
      </c>
      <c r="N40" s="10">
        <f>RANK(M40,$M$38:$M$40)</f>
        <v>3</v>
      </c>
    </row>
    <row r="41" ht="19" customHeight="1" spans="1:14">
      <c r="A41" s="9" t="s">
        <v>309</v>
      </c>
      <c r="B41" s="10" t="s">
        <v>216</v>
      </c>
      <c r="C41" s="10" t="s">
        <v>15</v>
      </c>
      <c r="D41" s="10" t="s">
        <v>16</v>
      </c>
      <c r="E41" s="10" t="s">
        <v>217</v>
      </c>
      <c r="F41" s="10" t="s">
        <v>218</v>
      </c>
      <c r="G41" s="10" t="s">
        <v>220</v>
      </c>
      <c r="H41" s="10" t="s">
        <v>221</v>
      </c>
      <c r="I41" s="10">
        <v>70</v>
      </c>
      <c r="J41" s="10"/>
      <c r="K41" s="10">
        <f t="shared" si="3"/>
        <v>70</v>
      </c>
      <c r="L41" s="10">
        <v>83.58</v>
      </c>
      <c r="M41" s="10">
        <f t="shared" si="1"/>
        <v>76.79</v>
      </c>
      <c r="N41" s="10">
        <f>RANK(M41,$M$41:$M$49)</f>
        <v>1</v>
      </c>
    </row>
    <row r="42" ht="19" customHeight="1" spans="1:14">
      <c r="A42" s="9" t="s">
        <v>310</v>
      </c>
      <c r="B42" s="10" t="s">
        <v>223</v>
      </c>
      <c r="C42" s="10" t="s">
        <v>15</v>
      </c>
      <c r="D42" s="10" t="s">
        <v>16</v>
      </c>
      <c r="E42" s="10" t="s">
        <v>217</v>
      </c>
      <c r="F42" s="10" t="s">
        <v>218</v>
      </c>
      <c r="G42" s="10" t="s">
        <v>225</v>
      </c>
      <c r="H42" s="10" t="s">
        <v>221</v>
      </c>
      <c r="I42" s="10">
        <v>65</v>
      </c>
      <c r="J42" s="10"/>
      <c r="K42" s="10">
        <f t="shared" si="3"/>
        <v>65</v>
      </c>
      <c r="L42" s="10">
        <v>81.84</v>
      </c>
      <c r="M42" s="10">
        <f t="shared" si="1"/>
        <v>73.42</v>
      </c>
      <c r="N42" s="10">
        <f t="shared" ref="N42:N49" si="5">RANK(M42,$M$41:$M$49)</f>
        <v>2</v>
      </c>
    </row>
    <row r="43" ht="19" customHeight="1" spans="1:14">
      <c r="A43" s="9" t="s">
        <v>311</v>
      </c>
      <c r="B43" s="10" t="s">
        <v>227</v>
      </c>
      <c r="C43" s="10" t="s">
        <v>24</v>
      </c>
      <c r="D43" s="10" t="s">
        <v>16</v>
      </c>
      <c r="E43" s="10" t="s">
        <v>217</v>
      </c>
      <c r="F43" s="10" t="s">
        <v>218</v>
      </c>
      <c r="G43" s="10" t="s">
        <v>229</v>
      </c>
      <c r="H43" s="10" t="s">
        <v>221</v>
      </c>
      <c r="I43" s="10">
        <v>63</v>
      </c>
      <c r="J43" s="10"/>
      <c r="K43" s="10">
        <f t="shared" si="3"/>
        <v>63</v>
      </c>
      <c r="L43" s="10">
        <v>80.26</v>
      </c>
      <c r="M43" s="10">
        <f t="shared" si="1"/>
        <v>71.63</v>
      </c>
      <c r="N43" s="10">
        <f t="shared" si="5"/>
        <v>3</v>
      </c>
    </row>
    <row r="44" ht="19" customHeight="1" spans="1:14">
      <c r="A44" s="9" t="s">
        <v>312</v>
      </c>
      <c r="B44" s="10" t="s">
        <v>231</v>
      </c>
      <c r="C44" s="10" t="s">
        <v>24</v>
      </c>
      <c r="D44" s="10" t="s">
        <v>16</v>
      </c>
      <c r="E44" s="10" t="s">
        <v>217</v>
      </c>
      <c r="F44" s="10" t="s">
        <v>218</v>
      </c>
      <c r="G44" s="10" t="s">
        <v>233</v>
      </c>
      <c r="H44" s="10" t="s">
        <v>221</v>
      </c>
      <c r="I44" s="10">
        <v>61</v>
      </c>
      <c r="J44" s="10"/>
      <c r="K44" s="10">
        <f t="shared" si="3"/>
        <v>61</v>
      </c>
      <c r="L44" s="10">
        <v>81.44</v>
      </c>
      <c r="M44" s="10">
        <f t="shared" si="1"/>
        <v>71.22</v>
      </c>
      <c r="N44" s="10">
        <f t="shared" si="5"/>
        <v>4</v>
      </c>
    </row>
    <row r="45" ht="19" customHeight="1" spans="1:14">
      <c r="A45" s="9" t="s">
        <v>313</v>
      </c>
      <c r="B45" s="10" t="s">
        <v>239</v>
      </c>
      <c r="C45" s="10" t="s">
        <v>15</v>
      </c>
      <c r="D45" s="10" t="s">
        <v>16</v>
      </c>
      <c r="E45" s="10" t="s">
        <v>217</v>
      </c>
      <c r="F45" s="10" t="s">
        <v>218</v>
      </c>
      <c r="G45" s="10" t="s">
        <v>241</v>
      </c>
      <c r="H45" s="10" t="s">
        <v>221</v>
      </c>
      <c r="I45" s="10">
        <v>55</v>
      </c>
      <c r="J45" s="10">
        <v>4</v>
      </c>
      <c r="K45" s="10">
        <f t="shared" si="3"/>
        <v>59</v>
      </c>
      <c r="L45" s="10">
        <v>79.96</v>
      </c>
      <c r="M45" s="10">
        <f t="shared" si="1"/>
        <v>69.48</v>
      </c>
      <c r="N45" s="10">
        <f t="shared" si="5"/>
        <v>5</v>
      </c>
    </row>
    <row r="46" ht="19" customHeight="1" spans="1:14">
      <c r="A46" s="9" t="s">
        <v>314</v>
      </c>
      <c r="B46" s="10" t="s">
        <v>251</v>
      </c>
      <c r="C46" s="10" t="s">
        <v>15</v>
      </c>
      <c r="D46" s="10" t="s">
        <v>16</v>
      </c>
      <c r="E46" s="10" t="s">
        <v>217</v>
      </c>
      <c r="F46" s="10" t="s">
        <v>218</v>
      </c>
      <c r="G46" s="10" t="s">
        <v>253</v>
      </c>
      <c r="H46" s="10" t="s">
        <v>221</v>
      </c>
      <c r="I46" s="10">
        <v>57</v>
      </c>
      <c r="J46" s="10"/>
      <c r="K46" s="10">
        <f t="shared" si="3"/>
        <v>57</v>
      </c>
      <c r="L46" s="10">
        <v>81.66</v>
      </c>
      <c r="M46" s="10">
        <f t="shared" si="1"/>
        <v>69.33</v>
      </c>
      <c r="N46" s="10">
        <f t="shared" si="5"/>
        <v>6</v>
      </c>
    </row>
    <row r="47" ht="19" customHeight="1" spans="1:14">
      <c r="A47" s="9" t="s">
        <v>315</v>
      </c>
      <c r="B47" s="10" t="s">
        <v>255</v>
      </c>
      <c r="C47" s="10" t="s">
        <v>15</v>
      </c>
      <c r="D47" s="10" t="s">
        <v>16</v>
      </c>
      <c r="E47" s="10" t="s">
        <v>217</v>
      </c>
      <c r="F47" s="10" t="s">
        <v>218</v>
      </c>
      <c r="G47" s="10" t="s">
        <v>257</v>
      </c>
      <c r="H47" s="10" t="s">
        <v>221</v>
      </c>
      <c r="I47" s="10">
        <v>57</v>
      </c>
      <c r="J47" s="10"/>
      <c r="K47" s="10">
        <f t="shared" si="3"/>
        <v>57</v>
      </c>
      <c r="L47" s="10">
        <v>80.42</v>
      </c>
      <c r="M47" s="10">
        <f t="shared" si="1"/>
        <v>68.71</v>
      </c>
      <c r="N47" s="10">
        <f t="shared" si="5"/>
        <v>7</v>
      </c>
    </row>
    <row r="48" ht="19" customHeight="1" spans="1:14">
      <c r="A48" s="9" t="s">
        <v>316</v>
      </c>
      <c r="B48" s="10" t="s">
        <v>264</v>
      </c>
      <c r="C48" s="10" t="s">
        <v>15</v>
      </c>
      <c r="D48" s="10" t="s">
        <v>16</v>
      </c>
      <c r="E48" s="10" t="s">
        <v>217</v>
      </c>
      <c r="F48" s="10" t="s">
        <v>218</v>
      </c>
      <c r="G48" s="10" t="s">
        <v>266</v>
      </c>
      <c r="H48" s="10" t="s">
        <v>221</v>
      </c>
      <c r="I48" s="10">
        <v>54</v>
      </c>
      <c r="J48" s="10"/>
      <c r="K48" s="10">
        <v>54</v>
      </c>
      <c r="L48" s="10">
        <v>83.34</v>
      </c>
      <c r="M48" s="10">
        <f t="shared" si="1"/>
        <v>68.67</v>
      </c>
      <c r="N48" s="10">
        <f t="shared" si="5"/>
        <v>8</v>
      </c>
    </row>
    <row r="49" s="1" customFormat="1" ht="19" customHeight="1" spans="1:14">
      <c r="A49" s="9" t="s">
        <v>317</v>
      </c>
      <c r="B49" s="10" t="s">
        <v>247</v>
      </c>
      <c r="C49" s="10" t="s">
        <v>15</v>
      </c>
      <c r="D49" s="10" t="s">
        <v>16</v>
      </c>
      <c r="E49" s="10" t="s">
        <v>217</v>
      </c>
      <c r="F49" s="10" t="s">
        <v>218</v>
      </c>
      <c r="G49" s="10" t="s">
        <v>249</v>
      </c>
      <c r="H49" s="10" t="s">
        <v>221</v>
      </c>
      <c r="I49" s="10">
        <v>57</v>
      </c>
      <c r="J49" s="10"/>
      <c r="K49" s="10">
        <f>I49+J49</f>
        <v>57</v>
      </c>
      <c r="L49" s="10">
        <v>79.88</v>
      </c>
      <c r="M49" s="10">
        <f t="shared" si="1"/>
        <v>68.44</v>
      </c>
      <c r="N49" s="10">
        <f t="shared" si="5"/>
        <v>9</v>
      </c>
    </row>
  </sheetData>
  <autoFilter ref="A2:N49">
    <sortState ref="A2:N49">
      <sortCondition ref="M2" descending="1"/>
    </sortState>
    <extLst/>
  </autoFilter>
  <mergeCells count="1">
    <mergeCell ref="A1:N1"/>
  </mergeCells>
  <pageMargins left="0.751388888888889" right="0.751388888888889" top="0.60625" bottom="0.6062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</vt:lpstr>
      <vt:lpstr>上分（公招）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路漫</cp:lastModifiedBy>
  <dcterms:created xsi:type="dcterms:W3CDTF">2023-04-27T15:30:00Z</dcterms:created>
  <dcterms:modified xsi:type="dcterms:W3CDTF">2023-06-12T01:16:35Z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4D7673D0C9CBAA0AA6244A64AC14C5CD</vt:lpwstr>
  </property>
  <property fmtid="{D5CDD505-2E9C-101B-9397-08002B2CF9AE}" pid="3" name="KSOProductBuildVer">
    <vt:lpwstr>2052-11.1.0.14309</vt:lpwstr>
  </property>
</Properties>
</file>