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总成绩及排名一览表" sheetId="1" r:id="rId1"/>
  </sheets>
  <definedNames>
    <definedName name="_xlnm.Print_Titles" localSheetId="0">'总成绩及排名一览表'!$2:$4</definedName>
  </definedNames>
  <calcPr fullCalcOnLoad="1"/>
</workbook>
</file>

<file path=xl/sharedStrings.xml><?xml version="1.0" encoding="utf-8"?>
<sst xmlns="http://schemas.openxmlformats.org/spreadsheetml/2006/main" count="240" uniqueCount="129">
  <si>
    <t>附件</t>
  </si>
  <si>
    <t>2023年下半年威远县卫生健康事业单位公开考试招聘工作人员总成绩成绩及排名一览表</t>
  </si>
  <si>
    <r>
      <rPr>
        <sz val="10"/>
        <color indexed="8"/>
        <rFont val="方正小标宋简体"/>
        <family val="0"/>
      </rPr>
      <t>序号</t>
    </r>
  </si>
  <si>
    <r>
      <rPr>
        <sz val="10"/>
        <color indexed="8"/>
        <rFont val="方正小标宋简体"/>
        <family val="0"/>
      </rPr>
      <t>姓名</t>
    </r>
  </si>
  <si>
    <r>
      <rPr>
        <sz val="10"/>
        <color indexed="8"/>
        <rFont val="方正小标宋简体"/>
        <family val="0"/>
      </rPr>
      <t>性别</t>
    </r>
  </si>
  <si>
    <r>
      <rPr>
        <sz val="10"/>
        <color indexed="8"/>
        <rFont val="方正小标宋简体"/>
        <family val="0"/>
      </rPr>
      <t>考聘单位</t>
    </r>
  </si>
  <si>
    <r>
      <rPr>
        <sz val="10"/>
        <color indexed="8"/>
        <rFont val="方正小标宋简体"/>
        <family val="0"/>
      </rPr>
      <t>考聘岗位</t>
    </r>
  </si>
  <si>
    <t>考聘岗位编码</t>
  </si>
  <si>
    <r>
      <rPr>
        <sz val="10"/>
        <color indexed="8"/>
        <rFont val="方正小标宋简体"/>
        <family val="0"/>
      </rPr>
      <t>准考证号</t>
    </r>
  </si>
  <si>
    <r>
      <rPr>
        <sz val="10"/>
        <color indexed="8"/>
        <rFont val="方正小标宋简体"/>
        <family val="0"/>
      </rPr>
      <t>笔试</t>
    </r>
    <r>
      <rPr>
        <sz val="10"/>
        <color indexed="8"/>
        <rFont val="Times New Roman"/>
        <family val="1"/>
      </rPr>
      <t xml:space="preserve">   </t>
    </r>
    <r>
      <rPr>
        <sz val="10"/>
        <color indexed="8"/>
        <rFont val="方正小标宋简体"/>
        <family val="0"/>
      </rPr>
      <t>成绩</t>
    </r>
  </si>
  <si>
    <r>
      <rPr>
        <sz val="10"/>
        <color indexed="8"/>
        <rFont val="方正小标宋简体"/>
        <family val="0"/>
      </rPr>
      <t>政策性</t>
    </r>
    <r>
      <rPr>
        <sz val="10"/>
        <color indexed="8"/>
        <rFont val="Times New Roman"/>
        <family val="1"/>
      </rPr>
      <t xml:space="preserve">
</t>
    </r>
    <r>
      <rPr>
        <sz val="10"/>
        <color indexed="8"/>
        <rFont val="方正小标宋简体"/>
        <family val="0"/>
      </rPr>
      <t>加分</t>
    </r>
  </si>
  <si>
    <r>
      <rPr>
        <sz val="10"/>
        <color indexed="8"/>
        <rFont val="方正小标宋简体"/>
        <family val="0"/>
      </rPr>
      <t>笔试总成绩</t>
    </r>
  </si>
  <si>
    <r>
      <rPr>
        <sz val="10"/>
        <color indexed="8"/>
        <rFont val="方正小标宋简体"/>
        <family val="0"/>
      </rPr>
      <t>笔试折合成绩</t>
    </r>
  </si>
  <si>
    <t>面试成绩</t>
  </si>
  <si>
    <t>面试折合成绩</t>
  </si>
  <si>
    <t>总成绩</t>
  </si>
  <si>
    <t>总成绩排名</t>
  </si>
  <si>
    <r>
      <rPr>
        <sz val="10"/>
        <color indexed="8"/>
        <rFont val="方正小标宋简体"/>
        <family val="0"/>
      </rPr>
      <t>备注</t>
    </r>
  </si>
  <si>
    <r>
      <rPr>
        <sz val="10"/>
        <color indexed="8"/>
        <rFont val="宋体"/>
        <family val="0"/>
      </rPr>
      <t>罗红</t>
    </r>
  </si>
  <si>
    <r>
      <rPr>
        <sz val="10"/>
        <color indexed="8"/>
        <rFont val="宋体"/>
        <family val="0"/>
      </rPr>
      <t>女</t>
    </r>
  </si>
  <si>
    <r>
      <rPr>
        <sz val="10"/>
        <color indexed="8"/>
        <rFont val="宋体"/>
        <family val="0"/>
      </rPr>
      <t>威远县人民医院</t>
    </r>
  </si>
  <si>
    <r>
      <rPr>
        <sz val="10"/>
        <color indexed="8"/>
        <rFont val="宋体"/>
        <family val="0"/>
      </rPr>
      <t>中医医生</t>
    </r>
  </si>
  <si>
    <t>7050101</t>
  </si>
  <si>
    <t>3312909081816</t>
  </si>
  <si>
    <r>
      <rPr>
        <sz val="10"/>
        <color indexed="8"/>
        <rFont val="宋体"/>
        <family val="0"/>
      </rPr>
      <t>廖祥辉</t>
    </r>
  </si>
  <si>
    <t>3312909080615</t>
  </si>
  <si>
    <r>
      <rPr>
        <sz val="10"/>
        <color indexed="8"/>
        <rFont val="宋体"/>
        <family val="0"/>
      </rPr>
      <t>滕旭东</t>
    </r>
  </si>
  <si>
    <r>
      <rPr>
        <sz val="10"/>
        <color indexed="8"/>
        <rFont val="宋体"/>
        <family val="0"/>
      </rPr>
      <t>男</t>
    </r>
  </si>
  <si>
    <r>
      <rPr>
        <sz val="10"/>
        <color indexed="8"/>
        <rFont val="宋体"/>
        <family val="0"/>
      </rPr>
      <t>放射科医生</t>
    </r>
  </si>
  <si>
    <t>7050102</t>
  </si>
  <si>
    <t>3312909080614</t>
  </si>
  <si>
    <r>
      <rPr>
        <sz val="10"/>
        <color indexed="8"/>
        <rFont val="宋体"/>
        <family val="0"/>
      </rPr>
      <t>王端</t>
    </r>
  </si>
  <si>
    <r>
      <rPr>
        <sz val="10"/>
        <color indexed="8"/>
        <rFont val="宋体"/>
        <family val="0"/>
      </rPr>
      <t>威远县中医医院</t>
    </r>
  </si>
  <si>
    <t>7050201</t>
  </si>
  <si>
    <t>3312909081701</t>
  </si>
  <si>
    <r>
      <rPr>
        <sz val="10"/>
        <color indexed="8"/>
        <rFont val="宋体"/>
        <family val="0"/>
      </rPr>
      <t>李丽</t>
    </r>
  </si>
  <si>
    <r>
      <rPr>
        <sz val="10"/>
        <color indexed="8"/>
        <rFont val="宋体"/>
        <family val="0"/>
      </rPr>
      <t>威远县妇幼保健计划生育服务中心</t>
    </r>
  </si>
  <si>
    <t>7050301</t>
  </si>
  <si>
    <t>3312909082718</t>
  </si>
  <si>
    <r>
      <rPr>
        <sz val="10"/>
        <color indexed="8"/>
        <rFont val="宋体"/>
        <family val="0"/>
      </rPr>
      <t>税海洋</t>
    </r>
  </si>
  <si>
    <r>
      <rPr>
        <sz val="10"/>
        <color indexed="8"/>
        <rFont val="宋体"/>
        <family val="0"/>
      </rPr>
      <t>威远县疾病预防控制中心</t>
    </r>
  </si>
  <si>
    <r>
      <rPr>
        <sz val="10"/>
        <color indexed="8"/>
        <rFont val="宋体"/>
        <family val="0"/>
      </rPr>
      <t>检验人员</t>
    </r>
  </si>
  <si>
    <t>7050401</t>
  </si>
  <si>
    <t>3312909080412</t>
  </si>
  <si>
    <r>
      <rPr>
        <sz val="10"/>
        <color indexed="8"/>
        <rFont val="宋体"/>
        <family val="0"/>
      </rPr>
      <t>陈扎西</t>
    </r>
  </si>
  <si>
    <t>3312909081201</t>
  </si>
  <si>
    <t>周冰月</t>
  </si>
  <si>
    <t>女</t>
  </si>
  <si>
    <t>威远县疾病预防控制中心</t>
  </si>
  <si>
    <t>检验人员</t>
  </si>
  <si>
    <t>3312909080118</t>
  </si>
  <si>
    <r>
      <rPr>
        <sz val="10"/>
        <color indexed="8"/>
        <rFont val="宋体"/>
        <family val="0"/>
      </rPr>
      <t>朱鑫华</t>
    </r>
  </si>
  <si>
    <t>7050402</t>
  </si>
  <si>
    <t>3312909081928</t>
  </si>
  <si>
    <r>
      <rPr>
        <sz val="10"/>
        <color indexed="8"/>
        <rFont val="宋体"/>
        <family val="0"/>
      </rPr>
      <t>任国建</t>
    </r>
  </si>
  <si>
    <t>3312909083722</t>
  </si>
  <si>
    <r>
      <rPr>
        <sz val="10"/>
        <color indexed="8"/>
        <rFont val="宋体"/>
        <family val="0"/>
      </rPr>
      <t>刘博文</t>
    </r>
  </si>
  <si>
    <t>3312909081311</t>
  </si>
  <si>
    <r>
      <rPr>
        <sz val="10"/>
        <color indexed="8"/>
        <rFont val="宋体"/>
        <family val="0"/>
      </rPr>
      <t>温琪儿</t>
    </r>
  </si>
  <si>
    <r>
      <rPr>
        <sz val="10"/>
        <color indexed="8"/>
        <rFont val="宋体"/>
        <family val="0"/>
      </rPr>
      <t>公卫医师</t>
    </r>
  </si>
  <si>
    <t>7050403</t>
  </si>
  <si>
    <t>3312909083530</t>
  </si>
  <si>
    <r>
      <rPr>
        <sz val="10"/>
        <color indexed="8"/>
        <rFont val="宋体"/>
        <family val="0"/>
      </rPr>
      <t>代昌纹</t>
    </r>
  </si>
  <si>
    <t>3312909082517</t>
  </si>
  <si>
    <r>
      <rPr>
        <sz val="10"/>
        <color indexed="8"/>
        <rFont val="宋体"/>
        <family val="0"/>
      </rPr>
      <t>张鑫</t>
    </r>
  </si>
  <si>
    <t>3312909083320</t>
  </si>
  <si>
    <r>
      <rPr>
        <sz val="10"/>
        <color indexed="8"/>
        <rFont val="宋体"/>
        <family val="0"/>
      </rPr>
      <t>罗江霞</t>
    </r>
  </si>
  <si>
    <r>
      <rPr>
        <sz val="10"/>
        <color indexed="8"/>
        <rFont val="宋体"/>
        <family val="0"/>
      </rPr>
      <t>临床医生</t>
    </r>
  </si>
  <si>
    <t>7050404</t>
  </si>
  <si>
    <t>3312909083127</t>
  </si>
  <si>
    <r>
      <rPr>
        <sz val="10"/>
        <color indexed="8"/>
        <rFont val="宋体"/>
        <family val="0"/>
      </rPr>
      <t>朱倩</t>
    </r>
  </si>
  <si>
    <t>3312909081217</t>
  </si>
  <si>
    <r>
      <rPr>
        <sz val="10"/>
        <color indexed="8"/>
        <rFont val="宋体"/>
        <family val="0"/>
      </rPr>
      <t>刘磊</t>
    </r>
  </si>
  <si>
    <t>3312909082616</t>
  </si>
  <si>
    <r>
      <rPr>
        <sz val="10"/>
        <color indexed="8"/>
        <rFont val="宋体"/>
        <family val="0"/>
      </rPr>
      <t>徐忠辉</t>
    </r>
  </si>
  <si>
    <t>3312909082301</t>
  </si>
  <si>
    <r>
      <rPr>
        <sz val="10"/>
        <color indexed="8"/>
        <rFont val="宋体"/>
        <family val="0"/>
      </rPr>
      <t>张耀元</t>
    </r>
  </si>
  <si>
    <t>3312909083312</t>
  </si>
  <si>
    <r>
      <rPr>
        <sz val="10"/>
        <color indexed="8"/>
        <rFont val="宋体"/>
        <family val="0"/>
      </rPr>
      <t>胡瑞晨</t>
    </r>
  </si>
  <si>
    <t>3312909081126</t>
  </si>
  <si>
    <r>
      <rPr>
        <sz val="10"/>
        <color indexed="8"/>
        <rFont val="宋体"/>
        <family val="0"/>
      </rPr>
      <t>代红</t>
    </r>
  </si>
  <si>
    <r>
      <rPr>
        <sz val="10"/>
        <color indexed="8"/>
        <rFont val="宋体"/>
        <family val="0"/>
      </rPr>
      <t>护理人员</t>
    </r>
  </si>
  <si>
    <t>7050405</t>
  </si>
  <si>
    <t>3312909082210</t>
  </si>
  <si>
    <r>
      <rPr>
        <sz val="10"/>
        <color indexed="8"/>
        <rFont val="宋体"/>
        <family val="0"/>
      </rPr>
      <t>彭生琼</t>
    </r>
  </si>
  <si>
    <t>3312909081306</t>
  </si>
  <si>
    <r>
      <rPr>
        <sz val="10"/>
        <color indexed="8"/>
        <rFont val="宋体"/>
        <family val="0"/>
      </rPr>
      <t>李晨</t>
    </r>
  </si>
  <si>
    <t>3312909082917</t>
  </si>
  <si>
    <r>
      <rPr>
        <sz val="10"/>
        <color indexed="8"/>
        <rFont val="宋体"/>
        <family val="0"/>
      </rPr>
      <t>罗君梅</t>
    </r>
  </si>
  <si>
    <t>3312909083022</t>
  </si>
  <si>
    <t>董华</t>
  </si>
  <si>
    <t>护理人员</t>
  </si>
  <si>
    <t>3312909081004</t>
  </si>
  <si>
    <t>景代余</t>
  </si>
  <si>
    <t>3312909080607</t>
  </si>
  <si>
    <r>
      <rPr>
        <sz val="10"/>
        <color indexed="8"/>
        <rFont val="宋体"/>
        <family val="0"/>
      </rPr>
      <t>李欣宇</t>
    </r>
  </si>
  <si>
    <r>
      <rPr>
        <sz val="10"/>
        <color indexed="8"/>
        <rFont val="宋体"/>
        <family val="0"/>
      </rPr>
      <t>威远县镇西镇卫生院</t>
    </r>
  </si>
  <si>
    <r>
      <rPr>
        <sz val="10"/>
        <color indexed="8"/>
        <rFont val="宋体"/>
        <family val="0"/>
      </rPr>
      <t>口腔科医生</t>
    </r>
  </si>
  <si>
    <t>7050601</t>
  </si>
  <si>
    <t>3312909080407</t>
  </si>
  <si>
    <r>
      <rPr>
        <sz val="10"/>
        <color indexed="8"/>
        <rFont val="宋体"/>
        <family val="0"/>
      </rPr>
      <t>罗超</t>
    </r>
  </si>
  <si>
    <t>3312909082405</t>
  </si>
  <si>
    <t>范贤钰</t>
  </si>
  <si>
    <t>威远县镇西镇卫生院</t>
  </si>
  <si>
    <t>口腔科医生</t>
  </si>
  <si>
    <t>3312909082104</t>
  </si>
  <si>
    <r>
      <rPr>
        <sz val="10"/>
        <color indexed="8"/>
        <rFont val="宋体"/>
        <family val="0"/>
      </rPr>
      <t>沙红军</t>
    </r>
  </si>
  <si>
    <r>
      <rPr>
        <sz val="10"/>
        <color indexed="8"/>
        <rFont val="宋体"/>
        <family val="0"/>
      </rPr>
      <t>威远县山王镇卫生院</t>
    </r>
  </si>
  <si>
    <t>7050701</t>
  </si>
  <si>
    <t>3312909082719</t>
  </si>
  <si>
    <t>潘彦州</t>
  </si>
  <si>
    <t>男</t>
  </si>
  <si>
    <t>威远县山王镇卫生院</t>
  </si>
  <si>
    <t>临床医生</t>
  </si>
  <si>
    <t>3312909082530</t>
  </si>
  <si>
    <r>
      <rPr>
        <sz val="10"/>
        <color indexed="8"/>
        <rFont val="宋体"/>
        <family val="0"/>
      </rPr>
      <t>刘彬艳</t>
    </r>
  </si>
  <si>
    <r>
      <rPr>
        <sz val="10"/>
        <color indexed="8"/>
        <rFont val="宋体"/>
        <family val="0"/>
      </rPr>
      <t>威远县连界镇卫生院</t>
    </r>
  </si>
  <si>
    <t>7050901</t>
  </si>
  <si>
    <t>3312909082814</t>
  </si>
  <si>
    <r>
      <rPr>
        <sz val="10"/>
        <color indexed="8"/>
        <rFont val="宋体"/>
        <family val="0"/>
      </rPr>
      <t>邓云霞</t>
    </r>
  </si>
  <si>
    <t>3312909082927</t>
  </si>
  <si>
    <r>
      <rPr>
        <sz val="10"/>
        <color indexed="8"/>
        <rFont val="宋体"/>
        <family val="0"/>
      </rPr>
      <t>阿巫曲布</t>
    </r>
  </si>
  <si>
    <t>3312909082906</t>
  </si>
  <si>
    <r>
      <rPr>
        <sz val="10"/>
        <color indexed="8"/>
        <rFont val="宋体"/>
        <family val="0"/>
      </rPr>
      <t>林晓芳</t>
    </r>
  </si>
  <si>
    <t>3312909083612</t>
  </si>
  <si>
    <r>
      <rPr>
        <sz val="10"/>
        <color indexed="8"/>
        <rFont val="宋体"/>
        <family val="0"/>
      </rPr>
      <t>唐雨慧</t>
    </r>
  </si>
  <si>
    <t>3312909083014</t>
  </si>
  <si>
    <r>
      <rPr>
        <sz val="10"/>
        <color indexed="8"/>
        <rFont val="宋体"/>
        <family val="0"/>
      </rPr>
      <t>邹雨萌</t>
    </r>
  </si>
  <si>
    <t>3312909083918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</si>
</sst>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56">
    <font>
      <sz val="11"/>
      <color theme="1"/>
      <name val="Calibri"/>
      <family val="0"/>
    </font>
    <font>
      <sz val="11"/>
      <name val="宋体"/>
      <family val="0"/>
    </font>
    <font>
      <sz val="11"/>
      <name val="Times New Roman"/>
      <family val="1"/>
    </font>
    <font>
      <sz val="11"/>
      <color indexed="8"/>
      <name val="Times New Roman"/>
      <family val="1"/>
    </font>
    <font>
      <sz val="10"/>
      <color indexed="8"/>
      <name val="Times New Roman"/>
      <family val="1"/>
    </font>
    <font>
      <b/>
      <sz val="11"/>
      <color indexed="8"/>
      <name val="宋体"/>
      <family val="0"/>
    </font>
    <font>
      <sz val="18"/>
      <color indexed="8"/>
      <name val="方正小标宋简体"/>
      <family val="0"/>
    </font>
    <font>
      <b/>
      <sz val="14"/>
      <color indexed="8"/>
      <name val="Times New Roman"/>
      <family val="1"/>
    </font>
    <font>
      <sz val="10"/>
      <color indexed="8"/>
      <name val="方正小标宋简体"/>
      <family val="0"/>
    </font>
    <font>
      <sz val="10"/>
      <name val="宋体"/>
      <family val="0"/>
    </font>
    <font>
      <sz val="10"/>
      <name val="Times New Roman"/>
      <family val="1"/>
    </font>
    <font>
      <b/>
      <sz val="10"/>
      <color indexed="8"/>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Times New Roman"/>
      <family val="1"/>
    </font>
    <font>
      <sz val="10"/>
      <color theme="1"/>
      <name val="Times New Roman"/>
      <family val="1"/>
    </font>
    <font>
      <b/>
      <sz val="11"/>
      <color theme="1"/>
      <name val="宋体"/>
      <family val="0"/>
    </font>
    <font>
      <sz val="18"/>
      <color theme="1"/>
      <name val="方正小标宋简体"/>
      <family val="0"/>
    </font>
    <font>
      <b/>
      <sz val="14"/>
      <color theme="1"/>
      <name val="Times New Roman"/>
      <family val="1"/>
    </font>
    <font>
      <b/>
      <sz val="10"/>
      <color theme="1"/>
      <name val="宋体"/>
      <family val="0"/>
    </font>
    <font>
      <sz val="10"/>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3" borderId="5" applyNumberFormat="0" applyAlignment="0" applyProtection="0"/>
    <xf numFmtId="0" fontId="40" fillId="4" borderId="6" applyNumberFormat="0" applyAlignment="0" applyProtection="0"/>
    <xf numFmtId="0" fontId="41" fillId="4" borderId="5" applyNumberFormat="0" applyAlignment="0" applyProtection="0"/>
    <xf numFmtId="0" fontId="42" fillId="5" borderId="7" applyNumberFormat="0" applyAlignment="0" applyProtection="0"/>
    <xf numFmtId="0" fontId="43" fillId="0" borderId="8" applyNumberFormat="0" applyFill="0" applyAlignment="0" applyProtection="0"/>
    <xf numFmtId="0" fontId="44" fillId="0" borderId="9"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8" fillId="32" borderId="0" applyNumberFormat="0" applyBorder="0" applyAlignment="0" applyProtection="0"/>
  </cellStyleXfs>
  <cellXfs count="30">
    <xf numFmtId="0" fontId="0" fillId="0" borderId="0" xfId="0" applyFont="1" applyAlignment="1">
      <alignment vertical="center"/>
    </xf>
    <xf numFmtId="0" fontId="2" fillId="33" borderId="0" xfId="0" applyFont="1" applyFill="1" applyAlignment="1">
      <alignment vertical="center"/>
    </xf>
    <xf numFmtId="0" fontId="49" fillId="33" borderId="0" xfId="0" applyFont="1" applyFill="1" applyAlignment="1">
      <alignment vertical="center"/>
    </xf>
    <xf numFmtId="0" fontId="49" fillId="33" borderId="0" xfId="0" applyFont="1" applyFill="1" applyAlignment="1">
      <alignment horizontal="center" vertical="center"/>
    </xf>
    <xf numFmtId="0" fontId="50" fillId="33" borderId="0" xfId="0" applyFont="1" applyFill="1" applyAlignment="1">
      <alignment horizontal="center" vertical="center"/>
    </xf>
    <xf numFmtId="176" fontId="49" fillId="33" borderId="0" xfId="0" applyNumberFormat="1" applyFont="1" applyFill="1" applyAlignment="1">
      <alignment horizontal="center" vertical="center"/>
    </xf>
    <xf numFmtId="177" fontId="49" fillId="33" borderId="0" xfId="0" applyNumberFormat="1" applyFont="1" applyFill="1" applyAlignment="1">
      <alignment horizontal="center" vertical="center"/>
    </xf>
    <xf numFmtId="0" fontId="51" fillId="33" borderId="0" xfId="0" applyFont="1" applyFill="1" applyAlignment="1">
      <alignment horizontal="center" vertical="center"/>
    </xf>
    <xf numFmtId="0" fontId="52" fillId="33" borderId="0" xfId="0" applyFont="1" applyFill="1" applyAlignment="1">
      <alignment horizontal="center" vertical="center" wrapText="1"/>
    </xf>
    <xf numFmtId="31" fontId="53" fillId="33" borderId="0" xfId="0" applyNumberFormat="1" applyFont="1" applyFill="1" applyAlignment="1">
      <alignment horizontal="right" vertical="center"/>
    </xf>
    <xf numFmtId="0" fontId="50" fillId="33" borderId="10" xfId="0" applyFont="1" applyFill="1" applyBorder="1" applyAlignment="1">
      <alignment horizontal="center" vertical="center"/>
    </xf>
    <xf numFmtId="0" fontId="8"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0" xfId="0" applyNumberFormat="1" applyFont="1" applyFill="1" applyBorder="1" applyAlignment="1">
      <alignment horizontal="center" vertical="center"/>
    </xf>
    <xf numFmtId="0" fontId="50" fillId="33" borderId="10" xfId="0" applyFont="1" applyFill="1" applyBorder="1" applyAlignment="1">
      <alignment horizontal="center" vertical="center" shrinkToFit="1"/>
    </xf>
    <xf numFmtId="0" fontId="9" fillId="33" borderId="10" xfId="0" applyFont="1" applyFill="1" applyBorder="1" applyAlignment="1">
      <alignment horizontal="center" vertical="center"/>
    </xf>
    <xf numFmtId="0" fontId="9" fillId="33" borderId="10" xfId="0" applyFont="1" applyFill="1" applyBorder="1" applyAlignment="1">
      <alignment horizontal="center" vertical="center" shrinkToFit="1"/>
    </xf>
    <xf numFmtId="0" fontId="10" fillId="33" borderId="10" xfId="0" applyFont="1" applyFill="1" applyBorder="1" applyAlignment="1">
      <alignment horizontal="center" vertical="center"/>
    </xf>
    <xf numFmtId="176" fontId="50" fillId="33" borderId="10" xfId="0" applyNumberFormat="1" applyFont="1" applyFill="1" applyBorder="1" applyAlignment="1">
      <alignment horizontal="center" vertical="center" wrapText="1"/>
    </xf>
    <xf numFmtId="176" fontId="54" fillId="33" borderId="10" xfId="0" applyNumberFormat="1" applyFont="1" applyFill="1" applyBorder="1" applyAlignment="1">
      <alignment horizontal="center" vertical="center" wrapText="1"/>
    </xf>
    <xf numFmtId="177" fontId="54" fillId="33" borderId="10" xfId="0" applyNumberFormat="1" applyFont="1" applyFill="1" applyBorder="1" applyAlignment="1">
      <alignment horizontal="center" vertical="center" wrapText="1"/>
    </xf>
    <xf numFmtId="176" fontId="50" fillId="33" borderId="10" xfId="0" applyNumberFormat="1" applyFont="1" applyFill="1" applyBorder="1" applyAlignment="1">
      <alignment horizontal="center" vertical="center"/>
    </xf>
    <xf numFmtId="177" fontId="50" fillId="33" borderId="10" xfId="0" applyNumberFormat="1" applyFont="1" applyFill="1" applyBorder="1" applyAlignment="1">
      <alignment horizontal="center" vertical="center"/>
    </xf>
    <xf numFmtId="0" fontId="50" fillId="33" borderId="10" xfId="0" applyFont="1" applyFill="1" applyBorder="1" applyAlignment="1">
      <alignment vertical="center"/>
    </xf>
    <xf numFmtId="176" fontId="10" fillId="33" borderId="10" xfId="0" applyNumberFormat="1" applyFont="1" applyFill="1" applyBorder="1" applyAlignment="1">
      <alignment horizontal="center" vertical="center"/>
    </xf>
    <xf numFmtId="177" fontId="10" fillId="33" borderId="10" xfId="0" applyNumberFormat="1" applyFont="1" applyFill="1" applyBorder="1" applyAlignment="1">
      <alignment horizontal="center" vertical="center"/>
    </xf>
    <xf numFmtId="0" fontId="10" fillId="33" borderId="10" xfId="0" applyFont="1" applyFill="1" applyBorder="1" applyAlignment="1">
      <alignment vertical="center"/>
    </xf>
    <xf numFmtId="176" fontId="50" fillId="33" borderId="10" xfId="0" applyNumberFormat="1" applyFont="1" applyFill="1" applyBorder="1" applyAlignment="1" applyProtection="1">
      <alignment horizontal="center" vertical="center"/>
      <protection locked="0"/>
    </xf>
    <xf numFmtId="177" fontId="50" fillId="33" borderId="10" xfId="0" applyNumberFormat="1" applyFont="1" applyFill="1" applyBorder="1" applyAlignment="1" applyProtection="1">
      <alignment horizontal="center" vertical="center"/>
      <protection locked="0"/>
    </xf>
    <xf numFmtId="0" fontId="55" fillId="33" borderId="10" xfId="0" applyFont="1" applyFill="1"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1"/>
  <sheetViews>
    <sheetView tabSelected="1" workbookViewId="0" topLeftCell="A1">
      <selection activeCell="X34" sqref="X34"/>
    </sheetView>
  </sheetViews>
  <sheetFormatPr defaultColWidth="9.00390625" defaultRowHeight="30.75" customHeight="1"/>
  <cols>
    <col min="1" max="1" width="6.00390625" style="2" customWidth="1"/>
    <col min="2" max="2" width="7.8515625" style="3" customWidth="1"/>
    <col min="3" max="3" width="4.00390625" style="3" customWidth="1"/>
    <col min="4" max="4" width="18.8515625" style="4" customWidth="1"/>
    <col min="5" max="5" width="11.421875" style="3" customWidth="1"/>
    <col min="6" max="6" width="8.00390625" style="3" customWidth="1"/>
    <col min="7" max="7" width="13.421875" style="3" customWidth="1"/>
    <col min="8" max="8" width="6.421875" style="3" customWidth="1"/>
    <col min="9" max="9" width="5.7109375" style="3" customWidth="1"/>
    <col min="10" max="11" width="7.421875" style="5" customWidth="1"/>
    <col min="12" max="12" width="6.28125" style="3" customWidth="1"/>
    <col min="13" max="13" width="7.421875" style="3" customWidth="1"/>
    <col min="14" max="14" width="7.140625" style="3" customWidth="1"/>
    <col min="15" max="15" width="7.57421875" style="6" customWidth="1"/>
    <col min="16" max="16" width="8.28125" style="2" customWidth="1"/>
    <col min="17" max="16384" width="9.00390625" style="2" customWidth="1"/>
  </cols>
  <sheetData>
    <row r="1" spans="1:2" ht="30.75" customHeight="1">
      <c r="A1" s="7" t="s">
        <v>0</v>
      </c>
      <c r="B1" s="7"/>
    </row>
    <row r="2" spans="1:16" ht="30.75" customHeight="1">
      <c r="A2" s="8" t="s">
        <v>1</v>
      </c>
      <c r="B2" s="8"/>
      <c r="C2" s="8"/>
      <c r="D2" s="8"/>
      <c r="E2" s="8"/>
      <c r="F2" s="8"/>
      <c r="G2" s="8"/>
      <c r="H2" s="8"/>
      <c r="I2" s="8"/>
      <c r="J2" s="8"/>
      <c r="K2" s="8"/>
      <c r="L2" s="8"/>
      <c r="M2" s="8"/>
      <c r="N2" s="8"/>
      <c r="O2" s="8"/>
      <c r="P2" s="8"/>
    </row>
    <row r="3" spans="1:16" ht="30.75" customHeight="1">
      <c r="A3" s="9">
        <v>45258</v>
      </c>
      <c r="B3" s="9"/>
      <c r="C3" s="9"/>
      <c r="D3" s="9"/>
      <c r="E3" s="9"/>
      <c r="F3" s="9"/>
      <c r="G3" s="9"/>
      <c r="H3" s="9"/>
      <c r="I3" s="9"/>
      <c r="J3" s="9"/>
      <c r="K3" s="9"/>
      <c r="L3" s="9"/>
      <c r="M3" s="9"/>
      <c r="N3" s="9"/>
      <c r="O3" s="9"/>
      <c r="P3" s="9"/>
    </row>
    <row r="4" spans="1:16" ht="30.75" customHeight="1">
      <c r="A4" s="10" t="s">
        <v>2</v>
      </c>
      <c r="B4" s="10" t="s">
        <v>3</v>
      </c>
      <c r="C4" s="10" t="s">
        <v>4</v>
      </c>
      <c r="D4" s="10" t="s">
        <v>5</v>
      </c>
      <c r="E4" s="10" t="s">
        <v>6</v>
      </c>
      <c r="F4" s="11" t="s">
        <v>7</v>
      </c>
      <c r="G4" s="10" t="s">
        <v>8</v>
      </c>
      <c r="H4" s="12" t="s">
        <v>9</v>
      </c>
      <c r="I4" s="12" t="s">
        <v>10</v>
      </c>
      <c r="J4" s="18" t="s">
        <v>11</v>
      </c>
      <c r="K4" s="18" t="s">
        <v>12</v>
      </c>
      <c r="L4" s="19" t="s">
        <v>13</v>
      </c>
      <c r="M4" s="19" t="s">
        <v>14</v>
      </c>
      <c r="N4" s="19" t="s">
        <v>15</v>
      </c>
      <c r="O4" s="20" t="s">
        <v>16</v>
      </c>
      <c r="P4" s="10" t="s">
        <v>17</v>
      </c>
    </row>
    <row r="5" spans="1:16" ht="30.75" customHeight="1">
      <c r="A5" s="13">
        <v>1</v>
      </c>
      <c r="B5" s="10" t="s">
        <v>18</v>
      </c>
      <c r="C5" s="10" t="s">
        <v>19</v>
      </c>
      <c r="D5" s="10" t="s">
        <v>20</v>
      </c>
      <c r="E5" s="10" t="s">
        <v>21</v>
      </c>
      <c r="F5" s="10" t="s">
        <v>22</v>
      </c>
      <c r="G5" s="10" t="s">
        <v>23</v>
      </c>
      <c r="H5" s="10">
        <v>69</v>
      </c>
      <c r="I5" s="10"/>
      <c r="J5" s="10">
        <f aca="true" t="shared" si="0" ref="J5:J11">H5+I5</f>
        <v>69</v>
      </c>
      <c r="K5" s="21">
        <f aca="true" t="shared" si="1" ref="K5:K11">J5*0.6</f>
        <v>41.4</v>
      </c>
      <c r="L5" s="21">
        <v>79.63</v>
      </c>
      <c r="M5" s="21">
        <f>ROUND(L5*0.4,2)</f>
        <v>31.85</v>
      </c>
      <c r="N5" s="21">
        <f>M5+K5</f>
        <v>73.25</v>
      </c>
      <c r="O5" s="22">
        <v>1</v>
      </c>
      <c r="P5" s="23"/>
    </row>
    <row r="6" spans="1:16" ht="30.75" customHeight="1">
      <c r="A6" s="13">
        <v>2</v>
      </c>
      <c r="B6" s="10" t="s">
        <v>24</v>
      </c>
      <c r="C6" s="10" t="s">
        <v>19</v>
      </c>
      <c r="D6" s="10" t="s">
        <v>20</v>
      </c>
      <c r="E6" s="10" t="s">
        <v>21</v>
      </c>
      <c r="F6" s="10" t="s">
        <v>22</v>
      </c>
      <c r="G6" s="10" t="s">
        <v>25</v>
      </c>
      <c r="H6" s="10">
        <v>57</v>
      </c>
      <c r="I6" s="10"/>
      <c r="J6" s="10">
        <f t="shared" si="0"/>
        <v>57</v>
      </c>
      <c r="K6" s="21">
        <f t="shared" si="1"/>
        <v>34.199999999999996</v>
      </c>
      <c r="L6" s="21">
        <v>82.04</v>
      </c>
      <c r="M6" s="21">
        <f>ROUND(L6*0.4,2)</f>
        <v>32.82</v>
      </c>
      <c r="N6" s="21">
        <f>M6+K6</f>
        <v>67.02</v>
      </c>
      <c r="O6" s="22">
        <v>2</v>
      </c>
      <c r="P6" s="23"/>
    </row>
    <row r="7" spans="1:16" ht="30.75" customHeight="1">
      <c r="A7" s="13">
        <v>3</v>
      </c>
      <c r="B7" s="10" t="s">
        <v>26</v>
      </c>
      <c r="C7" s="10" t="s">
        <v>27</v>
      </c>
      <c r="D7" s="10" t="s">
        <v>20</v>
      </c>
      <c r="E7" s="10" t="s">
        <v>28</v>
      </c>
      <c r="F7" s="10" t="s">
        <v>29</v>
      </c>
      <c r="G7" s="10" t="s">
        <v>30</v>
      </c>
      <c r="H7" s="10">
        <v>52</v>
      </c>
      <c r="I7" s="10"/>
      <c r="J7" s="10">
        <f t="shared" si="0"/>
        <v>52</v>
      </c>
      <c r="K7" s="21">
        <f t="shared" si="1"/>
        <v>31.2</v>
      </c>
      <c r="L7" s="21">
        <v>81.58</v>
      </c>
      <c r="M7" s="21">
        <f>ROUND(L7*0.4,2)</f>
        <v>32.63</v>
      </c>
      <c r="N7" s="21">
        <f>M7+K7</f>
        <v>63.83</v>
      </c>
      <c r="O7" s="22">
        <v>1</v>
      </c>
      <c r="P7" s="23"/>
    </row>
    <row r="8" spans="1:16" ht="30.75" customHeight="1">
      <c r="A8" s="13">
        <v>4</v>
      </c>
      <c r="B8" s="10" t="s">
        <v>31</v>
      </c>
      <c r="C8" s="10" t="s">
        <v>27</v>
      </c>
      <c r="D8" s="10" t="s">
        <v>32</v>
      </c>
      <c r="E8" s="10" t="s">
        <v>21</v>
      </c>
      <c r="F8" s="10" t="s">
        <v>33</v>
      </c>
      <c r="G8" s="10" t="s">
        <v>34</v>
      </c>
      <c r="H8" s="10">
        <v>55</v>
      </c>
      <c r="I8" s="10"/>
      <c r="J8" s="10">
        <f t="shared" si="0"/>
        <v>55</v>
      </c>
      <c r="K8" s="21">
        <f t="shared" si="1"/>
        <v>33</v>
      </c>
      <c r="L8" s="21">
        <v>79.98</v>
      </c>
      <c r="M8" s="21">
        <f aca="true" t="shared" si="2" ref="M8:M44">ROUND(L8*0.4,2)</f>
        <v>31.99</v>
      </c>
      <c r="N8" s="21">
        <f aca="true" t="shared" si="3" ref="N8:N44">M8+K8</f>
        <v>64.99</v>
      </c>
      <c r="O8" s="22">
        <v>1</v>
      </c>
      <c r="P8" s="23"/>
    </row>
    <row r="9" spans="1:16" ht="30.75" customHeight="1">
      <c r="A9" s="13">
        <v>5</v>
      </c>
      <c r="B9" s="10" t="s">
        <v>35</v>
      </c>
      <c r="C9" s="10" t="s">
        <v>19</v>
      </c>
      <c r="D9" s="14" t="s">
        <v>36</v>
      </c>
      <c r="E9" s="10" t="s">
        <v>21</v>
      </c>
      <c r="F9" s="10" t="s">
        <v>37</v>
      </c>
      <c r="G9" s="10" t="s">
        <v>38</v>
      </c>
      <c r="H9" s="10">
        <v>40</v>
      </c>
      <c r="I9" s="10"/>
      <c r="J9" s="10">
        <f t="shared" si="0"/>
        <v>40</v>
      </c>
      <c r="K9" s="21">
        <f t="shared" si="1"/>
        <v>24</v>
      </c>
      <c r="L9" s="21">
        <v>81.01</v>
      </c>
      <c r="M9" s="21">
        <f t="shared" si="2"/>
        <v>32.4</v>
      </c>
      <c r="N9" s="21">
        <f t="shared" si="3"/>
        <v>56.4</v>
      </c>
      <c r="O9" s="22">
        <v>1</v>
      </c>
      <c r="P9" s="23"/>
    </row>
    <row r="10" spans="1:16" ht="30.75" customHeight="1">
      <c r="A10" s="13">
        <v>6</v>
      </c>
      <c r="B10" s="10" t="s">
        <v>39</v>
      </c>
      <c r="C10" s="10" t="s">
        <v>27</v>
      </c>
      <c r="D10" s="14" t="s">
        <v>40</v>
      </c>
      <c r="E10" s="10" t="s">
        <v>41</v>
      </c>
      <c r="F10" s="10" t="s">
        <v>42</v>
      </c>
      <c r="G10" s="10" t="s">
        <v>43</v>
      </c>
      <c r="H10" s="10">
        <v>67</v>
      </c>
      <c r="I10" s="10"/>
      <c r="J10" s="10">
        <f t="shared" si="0"/>
        <v>67</v>
      </c>
      <c r="K10" s="21">
        <f t="shared" si="1"/>
        <v>40.199999999999996</v>
      </c>
      <c r="L10" s="21">
        <v>79.94</v>
      </c>
      <c r="M10" s="21">
        <f t="shared" si="2"/>
        <v>31.98</v>
      </c>
      <c r="N10" s="21">
        <f t="shared" si="3"/>
        <v>72.17999999999999</v>
      </c>
      <c r="O10" s="22">
        <v>1</v>
      </c>
      <c r="P10" s="23"/>
    </row>
    <row r="11" spans="1:16" ht="30.75" customHeight="1">
      <c r="A11" s="13">
        <v>7</v>
      </c>
      <c r="B11" s="10" t="s">
        <v>44</v>
      </c>
      <c r="C11" s="10" t="s">
        <v>27</v>
      </c>
      <c r="D11" s="14" t="s">
        <v>40</v>
      </c>
      <c r="E11" s="10" t="s">
        <v>41</v>
      </c>
      <c r="F11" s="10" t="s">
        <v>42</v>
      </c>
      <c r="G11" s="10" t="s">
        <v>45</v>
      </c>
      <c r="H11" s="10">
        <v>64</v>
      </c>
      <c r="I11" s="10"/>
      <c r="J11" s="10">
        <f t="shared" si="0"/>
        <v>64</v>
      </c>
      <c r="K11" s="21">
        <f t="shared" si="1"/>
        <v>38.4</v>
      </c>
      <c r="L11" s="21">
        <v>79.16</v>
      </c>
      <c r="M11" s="21">
        <f t="shared" si="2"/>
        <v>31.66</v>
      </c>
      <c r="N11" s="21">
        <f t="shared" si="3"/>
        <v>70.06</v>
      </c>
      <c r="O11" s="22">
        <v>2</v>
      </c>
      <c r="P11" s="23"/>
    </row>
    <row r="12" spans="1:16" s="1" customFormat="1" ht="30.75" customHeight="1">
      <c r="A12" s="13">
        <v>8</v>
      </c>
      <c r="B12" s="15" t="s">
        <v>46</v>
      </c>
      <c r="C12" s="15" t="s">
        <v>47</v>
      </c>
      <c r="D12" s="16" t="s">
        <v>48</v>
      </c>
      <c r="E12" s="15" t="s">
        <v>49</v>
      </c>
      <c r="F12" s="17" t="s">
        <v>42</v>
      </c>
      <c r="G12" s="17" t="s">
        <v>50</v>
      </c>
      <c r="H12" s="17">
        <v>62</v>
      </c>
      <c r="I12" s="17"/>
      <c r="J12" s="17">
        <v>62</v>
      </c>
      <c r="K12" s="24">
        <v>37.199999999999996</v>
      </c>
      <c r="L12" s="24">
        <v>42.25</v>
      </c>
      <c r="M12" s="24">
        <f t="shared" si="2"/>
        <v>16.9</v>
      </c>
      <c r="N12" s="24">
        <f t="shared" si="3"/>
        <v>54.099999999999994</v>
      </c>
      <c r="O12" s="25">
        <v>3</v>
      </c>
      <c r="P12" s="26"/>
    </row>
    <row r="13" spans="1:16" ht="30.75" customHeight="1">
      <c r="A13" s="13">
        <v>9</v>
      </c>
      <c r="B13" s="10" t="s">
        <v>51</v>
      </c>
      <c r="C13" s="10" t="s">
        <v>19</v>
      </c>
      <c r="D13" s="14" t="s">
        <v>40</v>
      </c>
      <c r="E13" s="10" t="s">
        <v>41</v>
      </c>
      <c r="F13" s="10" t="s">
        <v>52</v>
      </c>
      <c r="G13" s="10" t="s">
        <v>53</v>
      </c>
      <c r="H13" s="10">
        <v>75</v>
      </c>
      <c r="I13" s="10"/>
      <c r="J13" s="10">
        <f aca="true" t="shared" si="4" ref="J13:J31">H13+I13</f>
        <v>75</v>
      </c>
      <c r="K13" s="21">
        <f aca="true" t="shared" si="5" ref="K13:K31">J13*0.6</f>
        <v>45</v>
      </c>
      <c r="L13" s="27">
        <v>83.37</v>
      </c>
      <c r="M13" s="21">
        <f t="shared" si="2"/>
        <v>33.35</v>
      </c>
      <c r="N13" s="21">
        <f t="shared" si="3"/>
        <v>78.35</v>
      </c>
      <c r="O13" s="28">
        <v>1</v>
      </c>
      <c r="P13" s="23"/>
    </row>
    <row r="14" spans="1:16" ht="30.75" customHeight="1">
      <c r="A14" s="13">
        <v>10</v>
      </c>
      <c r="B14" s="10" t="s">
        <v>54</v>
      </c>
      <c r="C14" s="10" t="s">
        <v>27</v>
      </c>
      <c r="D14" s="14" t="s">
        <v>40</v>
      </c>
      <c r="E14" s="10" t="s">
        <v>41</v>
      </c>
      <c r="F14" s="10" t="s">
        <v>52</v>
      </c>
      <c r="G14" s="10" t="s">
        <v>55</v>
      </c>
      <c r="H14" s="10">
        <v>70</v>
      </c>
      <c r="I14" s="10"/>
      <c r="J14" s="10">
        <f t="shared" si="4"/>
        <v>70</v>
      </c>
      <c r="K14" s="21">
        <f t="shared" si="5"/>
        <v>42</v>
      </c>
      <c r="L14" s="21">
        <v>85.16</v>
      </c>
      <c r="M14" s="21">
        <f t="shared" si="2"/>
        <v>34.06</v>
      </c>
      <c r="N14" s="21">
        <f t="shared" si="3"/>
        <v>76.06</v>
      </c>
      <c r="O14" s="22">
        <v>2</v>
      </c>
      <c r="P14" s="23"/>
    </row>
    <row r="15" spans="1:16" ht="30.75" customHeight="1">
      <c r="A15" s="13">
        <v>11</v>
      </c>
      <c r="B15" s="10" t="s">
        <v>56</v>
      </c>
      <c r="C15" s="10" t="s">
        <v>27</v>
      </c>
      <c r="D15" s="14" t="s">
        <v>40</v>
      </c>
      <c r="E15" s="10" t="s">
        <v>41</v>
      </c>
      <c r="F15" s="10" t="s">
        <v>52</v>
      </c>
      <c r="G15" s="10" t="s">
        <v>57</v>
      </c>
      <c r="H15" s="10">
        <v>74</v>
      </c>
      <c r="I15" s="10"/>
      <c r="J15" s="10">
        <f t="shared" si="4"/>
        <v>74</v>
      </c>
      <c r="K15" s="21">
        <f t="shared" si="5"/>
        <v>44.4</v>
      </c>
      <c r="L15" s="21">
        <v>67.99</v>
      </c>
      <c r="M15" s="21">
        <f t="shared" si="2"/>
        <v>27.2</v>
      </c>
      <c r="N15" s="21">
        <f t="shared" si="3"/>
        <v>71.6</v>
      </c>
      <c r="O15" s="22">
        <v>3</v>
      </c>
      <c r="P15" s="23"/>
    </row>
    <row r="16" spans="1:16" ht="30.75" customHeight="1">
      <c r="A16" s="13">
        <v>12</v>
      </c>
      <c r="B16" s="10" t="s">
        <v>58</v>
      </c>
      <c r="C16" s="10" t="s">
        <v>19</v>
      </c>
      <c r="D16" s="14" t="s">
        <v>40</v>
      </c>
      <c r="E16" s="10" t="s">
        <v>59</v>
      </c>
      <c r="F16" s="10" t="s">
        <v>60</v>
      </c>
      <c r="G16" s="10" t="s">
        <v>61</v>
      </c>
      <c r="H16" s="10">
        <v>60</v>
      </c>
      <c r="I16" s="10"/>
      <c r="J16" s="10">
        <f t="shared" si="4"/>
        <v>60</v>
      </c>
      <c r="K16" s="21">
        <f t="shared" si="5"/>
        <v>36</v>
      </c>
      <c r="L16" s="21">
        <v>81.51</v>
      </c>
      <c r="M16" s="21">
        <f t="shared" si="2"/>
        <v>32.6</v>
      </c>
      <c r="N16" s="21">
        <f t="shared" si="3"/>
        <v>68.6</v>
      </c>
      <c r="O16" s="22">
        <v>1</v>
      </c>
      <c r="P16" s="23"/>
    </row>
    <row r="17" spans="1:16" ht="30.75" customHeight="1">
      <c r="A17" s="13">
        <v>13</v>
      </c>
      <c r="B17" s="10" t="s">
        <v>62</v>
      </c>
      <c r="C17" s="10" t="s">
        <v>19</v>
      </c>
      <c r="D17" s="14" t="s">
        <v>40</v>
      </c>
      <c r="E17" s="10" t="s">
        <v>59</v>
      </c>
      <c r="F17" s="10" t="s">
        <v>60</v>
      </c>
      <c r="G17" s="10" t="s">
        <v>63</v>
      </c>
      <c r="H17" s="10">
        <v>55</v>
      </c>
      <c r="I17" s="10"/>
      <c r="J17" s="10">
        <f t="shared" si="4"/>
        <v>55</v>
      </c>
      <c r="K17" s="21">
        <f t="shared" si="5"/>
        <v>33</v>
      </c>
      <c r="L17" s="21">
        <v>81.42</v>
      </c>
      <c r="M17" s="21">
        <f t="shared" si="2"/>
        <v>32.57</v>
      </c>
      <c r="N17" s="21">
        <f t="shared" si="3"/>
        <v>65.57</v>
      </c>
      <c r="O17" s="22">
        <v>2</v>
      </c>
      <c r="P17" s="23"/>
    </row>
    <row r="18" spans="1:16" ht="30.75" customHeight="1">
      <c r="A18" s="13">
        <v>14</v>
      </c>
      <c r="B18" s="10" t="s">
        <v>64</v>
      </c>
      <c r="C18" s="10" t="s">
        <v>27</v>
      </c>
      <c r="D18" s="14" t="s">
        <v>40</v>
      </c>
      <c r="E18" s="10" t="s">
        <v>59</v>
      </c>
      <c r="F18" s="10" t="s">
        <v>60</v>
      </c>
      <c r="G18" s="10" t="s">
        <v>65</v>
      </c>
      <c r="H18" s="10">
        <v>54</v>
      </c>
      <c r="I18" s="10"/>
      <c r="J18" s="10">
        <f t="shared" si="4"/>
        <v>54</v>
      </c>
      <c r="K18" s="21">
        <f t="shared" si="5"/>
        <v>32.4</v>
      </c>
      <c r="L18" s="21">
        <v>76.39</v>
      </c>
      <c r="M18" s="21">
        <f t="shared" si="2"/>
        <v>30.56</v>
      </c>
      <c r="N18" s="21">
        <f t="shared" si="3"/>
        <v>62.959999999999994</v>
      </c>
      <c r="O18" s="22">
        <v>3</v>
      </c>
      <c r="P18" s="23"/>
    </row>
    <row r="19" spans="1:16" ht="30.75" customHeight="1">
      <c r="A19" s="13">
        <v>15</v>
      </c>
      <c r="B19" s="10" t="s">
        <v>66</v>
      </c>
      <c r="C19" s="10" t="s">
        <v>19</v>
      </c>
      <c r="D19" s="14" t="s">
        <v>40</v>
      </c>
      <c r="E19" s="10" t="s">
        <v>67</v>
      </c>
      <c r="F19" s="10" t="s">
        <v>68</v>
      </c>
      <c r="G19" s="10" t="s">
        <v>69</v>
      </c>
      <c r="H19" s="10">
        <v>77</v>
      </c>
      <c r="I19" s="10"/>
      <c r="J19" s="10">
        <f t="shared" si="4"/>
        <v>77</v>
      </c>
      <c r="K19" s="21">
        <f t="shared" si="5"/>
        <v>46.199999999999996</v>
      </c>
      <c r="L19" s="21">
        <v>77.63</v>
      </c>
      <c r="M19" s="21">
        <f t="shared" si="2"/>
        <v>31.05</v>
      </c>
      <c r="N19" s="21">
        <f t="shared" si="3"/>
        <v>77.25</v>
      </c>
      <c r="O19" s="22">
        <v>1</v>
      </c>
      <c r="P19" s="23"/>
    </row>
    <row r="20" spans="1:16" ht="30.75" customHeight="1">
      <c r="A20" s="13">
        <v>16</v>
      </c>
      <c r="B20" s="10" t="s">
        <v>70</v>
      </c>
      <c r="C20" s="10" t="s">
        <v>19</v>
      </c>
      <c r="D20" s="14" t="s">
        <v>40</v>
      </c>
      <c r="E20" s="10" t="s">
        <v>67</v>
      </c>
      <c r="F20" s="10" t="s">
        <v>68</v>
      </c>
      <c r="G20" s="10" t="s">
        <v>71</v>
      </c>
      <c r="H20" s="10">
        <v>61</v>
      </c>
      <c r="I20" s="10"/>
      <c r="J20" s="10">
        <f t="shared" si="4"/>
        <v>61</v>
      </c>
      <c r="K20" s="21">
        <f t="shared" si="5"/>
        <v>36.6</v>
      </c>
      <c r="L20" s="21">
        <v>87.32</v>
      </c>
      <c r="M20" s="21">
        <f t="shared" si="2"/>
        <v>34.93</v>
      </c>
      <c r="N20" s="21">
        <f t="shared" si="3"/>
        <v>71.53</v>
      </c>
      <c r="O20" s="22">
        <v>2</v>
      </c>
      <c r="P20" s="23"/>
    </row>
    <row r="21" spans="1:16" ht="30.75" customHeight="1">
      <c r="A21" s="13">
        <v>17</v>
      </c>
      <c r="B21" s="10" t="s">
        <v>72</v>
      </c>
      <c r="C21" s="10" t="s">
        <v>27</v>
      </c>
      <c r="D21" s="14" t="s">
        <v>40</v>
      </c>
      <c r="E21" s="10" t="s">
        <v>67</v>
      </c>
      <c r="F21" s="10" t="s">
        <v>68</v>
      </c>
      <c r="G21" s="10" t="s">
        <v>73</v>
      </c>
      <c r="H21" s="10">
        <v>61</v>
      </c>
      <c r="I21" s="10"/>
      <c r="J21" s="10">
        <f t="shared" si="4"/>
        <v>61</v>
      </c>
      <c r="K21" s="21">
        <f t="shared" si="5"/>
        <v>36.6</v>
      </c>
      <c r="L21" s="21">
        <v>85.44</v>
      </c>
      <c r="M21" s="21">
        <f t="shared" si="2"/>
        <v>34.18</v>
      </c>
      <c r="N21" s="21">
        <f t="shared" si="3"/>
        <v>70.78</v>
      </c>
      <c r="O21" s="22">
        <v>3</v>
      </c>
      <c r="P21" s="23"/>
    </row>
    <row r="22" spans="1:16" ht="30.75" customHeight="1">
      <c r="A22" s="13">
        <v>18</v>
      </c>
      <c r="B22" s="10" t="s">
        <v>74</v>
      </c>
      <c r="C22" s="10" t="s">
        <v>27</v>
      </c>
      <c r="D22" s="14" t="s">
        <v>40</v>
      </c>
      <c r="E22" s="10" t="s">
        <v>67</v>
      </c>
      <c r="F22" s="10" t="s">
        <v>68</v>
      </c>
      <c r="G22" s="10" t="s">
        <v>75</v>
      </c>
      <c r="H22" s="10">
        <v>56</v>
      </c>
      <c r="I22" s="10"/>
      <c r="J22" s="10">
        <f t="shared" si="4"/>
        <v>56</v>
      </c>
      <c r="K22" s="21">
        <f t="shared" si="5"/>
        <v>33.6</v>
      </c>
      <c r="L22" s="21">
        <v>84.12</v>
      </c>
      <c r="M22" s="21">
        <f t="shared" si="2"/>
        <v>33.65</v>
      </c>
      <c r="N22" s="21">
        <f t="shared" si="3"/>
        <v>67.25</v>
      </c>
      <c r="O22" s="22">
        <v>4</v>
      </c>
      <c r="P22" s="23"/>
    </row>
    <row r="23" spans="1:16" ht="30.75" customHeight="1">
      <c r="A23" s="13">
        <v>19</v>
      </c>
      <c r="B23" s="10" t="s">
        <v>76</v>
      </c>
      <c r="C23" s="10" t="s">
        <v>27</v>
      </c>
      <c r="D23" s="14" t="s">
        <v>40</v>
      </c>
      <c r="E23" s="10" t="s">
        <v>67</v>
      </c>
      <c r="F23" s="10" t="s">
        <v>68</v>
      </c>
      <c r="G23" s="10" t="s">
        <v>77</v>
      </c>
      <c r="H23" s="10">
        <v>56</v>
      </c>
      <c r="I23" s="10"/>
      <c r="J23" s="10">
        <f t="shared" si="4"/>
        <v>56</v>
      </c>
      <c r="K23" s="21">
        <f t="shared" si="5"/>
        <v>33.6</v>
      </c>
      <c r="L23" s="21">
        <v>84.09</v>
      </c>
      <c r="M23" s="21">
        <f t="shared" si="2"/>
        <v>33.64</v>
      </c>
      <c r="N23" s="21">
        <f t="shared" si="3"/>
        <v>67.24000000000001</v>
      </c>
      <c r="O23" s="22">
        <v>5</v>
      </c>
      <c r="P23" s="23"/>
    </row>
    <row r="24" spans="1:16" ht="30.75" customHeight="1">
      <c r="A24" s="13">
        <v>20</v>
      </c>
      <c r="B24" s="10" t="s">
        <v>78</v>
      </c>
      <c r="C24" s="10" t="s">
        <v>27</v>
      </c>
      <c r="D24" s="14" t="s">
        <v>40</v>
      </c>
      <c r="E24" s="10" t="s">
        <v>67</v>
      </c>
      <c r="F24" s="10" t="s">
        <v>68</v>
      </c>
      <c r="G24" s="10" t="s">
        <v>79</v>
      </c>
      <c r="H24" s="10">
        <v>55</v>
      </c>
      <c r="I24" s="10"/>
      <c r="J24" s="10">
        <f t="shared" si="4"/>
        <v>55</v>
      </c>
      <c r="K24" s="21">
        <f t="shared" si="5"/>
        <v>33</v>
      </c>
      <c r="L24" s="21">
        <v>85.21</v>
      </c>
      <c r="M24" s="21">
        <f t="shared" si="2"/>
        <v>34.08</v>
      </c>
      <c r="N24" s="21">
        <f t="shared" si="3"/>
        <v>67.08</v>
      </c>
      <c r="O24" s="22">
        <v>6</v>
      </c>
      <c r="P24" s="23"/>
    </row>
    <row r="25" spans="1:16" ht="30.75" customHeight="1">
      <c r="A25" s="13">
        <v>21</v>
      </c>
      <c r="B25" s="10" t="s">
        <v>80</v>
      </c>
      <c r="C25" s="10" t="s">
        <v>19</v>
      </c>
      <c r="D25" s="14" t="s">
        <v>40</v>
      </c>
      <c r="E25" s="10" t="s">
        <v>81</v>
      </c>
      <c r="F25" s="10" t="s">
        <v>82</v>
      </c>
      <c r="G25" s="10" t="s">
        <v>83</v>
      </c>
      <c r="H25" s="10">
        <v>82</v>
      </c>
      <c r="I25" s="10"/>
      <c r="J25" s="10">
        <f t="shared" si="4"/>
        <v>82</v>
      </c>
      <c r="K25" s="21">
        <f t="shared" si="5"/>
        <v>49.199999999999996</v>
      </c>
      <c r="L25" s="21">
        <v>81.75</v>
      </c>
      <c r="M25" s="21">
        <f t="shared" si="2"/>
        <v>32.7</v>
      </c>
      <c r="N25" s="21">
        <f t="shared" si="3"/>
        <v>81.9</v>
      </c>
      <c r="O25" s="22">
        <v>1</v>
      </c>
      <c r="P25" s="23"/>
    </row>
    <row r="26" spans="1:16" ht="30.75" customHeight="1">
      <c r="A26" s="13">
        <v>22</v>
      </c>
      <c r="B26" s="10" t="s">
        <v>84</v>
      </c>
      <c r="C26" s="10" t="s">
        <v>19</v>
      </c>
      <c r="D26" s="14" t="s">
        <v>40</v>
      </c>
      <c r="E26" s="10" t="s">
        <v>81</v>
      </c>
      <c r="F26" s="10" t="s">
        <v>82</v>
      </c>
      <c r="G26" s="10" t="s">
        <v>85</v>
      </c>
      <c r="H26" s="10">
        <v>75</v>
      </c>
      <c r="I26" s="10"/>
      <c r="J26" s="10">
        <f t="shared" si="4"/>
        <v>75</v>
      </c>
      <c r="K26" s="21">
        <f t="shared" si="5"/>
        <v>45</v>
      </c>
      <c r="L26" s="21">
        <v>86.93</v>
      </c>
      <c r="M26" s="21">
        <f t="shared" si="2"/>
        <v>34.77</v>
      </c>
      <c r="N26" s="21">
        <f t="shared" si="3"/>
        <v>79.77000000000001</v>
      </c>
      <c r="O26" s="22">
        <v>2</v>
      </c>
      <c r="P26" s="23"/>
    </row>
    <row r="27" spans="1:16" ht="30.75" customHeight="1">
      <c r="A27" s="13">
        <v>23</v>
      </c>
      <c r="B27" s="10" t="s">
        <v>86</v>
      </c>
      <c r="C27" s="10" t="s">
        <v>19</v>
      </c>
      <c r="D27" s="14" t="s">
        <v>40</v>
      </c>
      <c r="E27" s="10" t="s">
        <v>81</v>
      </c>
      <c r="F27" s="10" t="s">
        <v>82</v>
      </c>
      <c r="G27" s="10" t="s">
        <v>87</v>
      </c>
      <c r="H27" s="10">
        <v>67</v>
      </c>
      <c r="I27" s="10"/>
      <c r="J27" s="10">
        <f t="shared" si="4"/>
        <v>67</v>
      </c>
      <c r="K27" s="21">
        <f t="shared" si="5"/>
        <v>40.199999999999996</v>
      </c>
      <c r="L27" s="21">
        <v>84.6</v>
      </c>
      <c r="M27" s="21">
        <f t="shared" si="2"/>
        <v>33.84</v>
      </c>
      <c r="N27" s="21">
        <f t="shared" si="3"/>
        <v>74.03999999999999</v>
      </c>
      <c r="O27" s="22">
        <v>3</v>
      </c>
      <c r="P27" s="23"/>
    </row>
    <row r="28" spans="1:16" ht="30.75" customHeight="1">
      <c r="A28" s="13">
        <v>24</v>
      </c>
      <c r="B28" s="10" t="s">
        <v>88</v>
      </c>
      <c r="C28" s="10" t="s">
        <v>19</v>
      </c>
      <c r="D28" s="14" t="s">
        <v>40</v>
      </c>
      <c r="E28" s="10" t="s">
        <v>81</v>
      </c>
      <c r="F28" s="10" t="s">
        <v>82</v>
      </c>
      <c r="G28" s="10" t="s">
        <v>89</v>
      </c>
      <c r="H28" s="10">
        <v>66</v>
      </c>
      <c r="I28" s="10"/>
      <c r="J28" s="10">
        <f t="shared" si="4"/>
        <v>66</v>
      </c>
      <c r="K28" s="21">
        <f t="shared" si="5"/>
        <v>39.6</v>
      </c>
      <c r="L28" s="21">
        <v>85.28</v>
      </c>
      <c r="M28" s="21">
        <f t="shared" si="2"/>
        <v>34.11</v>
      </c>
      <c r="N28" s="21">
        <f t="shared" si="3"/>
        <v>73.71000000000001</v>
      </c>
      <c r="O28" s="22">
        <v>4</v>
      </c>
      <c r="P28" s="23"/>
    </row>
    <row r="29" spans="1:16" s="1" customFormat="1" ht="30.75" customHeight="1">
      <c r="A29" s="13">
        <v>25</v>
      </c>
      <c r="B29" s="15" t="s">
        <v>90</v>
      </c>
      <c r="C29" s="15" t="s">
        <v>47</v>
      </c>
      <c r="D29" s="16" t="s">
        <v>48</v>
      </c>
      <c r="E29" s="15" t="s">
        <v>91</v>
      </c>
      <c r="F29" s="17" t="s">
        <v>82</v>
      </c>
      <c r="G29" s="17" t="s">
        <v>92</v>
      </c>
      <c r="H29" s="17">
        <v>62</v>
      </c>
      <c r="I29" s="17"/>
      <c r="J29" s="17">
        <v>62</v>
      </c>
      <c r="K29" s="24">
        <v>37.199999999999996</v>
      </c>
      <c r="L29" s="24">
        <v>77.8</v>
      </c>
      <c r="M29" s="21">
        <f t="shared" si="2"/>
        <v>31.12</v>
      </c>
      <c r="N29" s="21">
        <f t="shared" si="3"/>
        <v>68.32</v>
      </c>
      <c r="O29" s="25">
        <v>5</v>
      </c>
      <c r="P29" s="26"/>
    </row>
    <row r="30" spans="1:16" s="1" customFormat="1" ht="30.75" customHeight="1">
      <c r="A30" s="13">
        <v>26</v>
      </c>
      <c r="B30" s="15" t="s">
        <v>93</v>
      </c>
      <c r="C30" s="15" t="s">
        <v>47</v>
      </c>
      <c r="D30" s="16" t="s">
        <v>48</v>
      </c>
      <c r="E30" s="15" t="s">
        <v>91</v>
      </c>
      <c r="F30" s="17" t="s">
        <v>82</v>
      </c>
      <c r="G30" s="17" t="s">
        <v>94</v>
      </c>
      <c r="H30" s="17">
        <v>61</v>
      </c>
      <c r="I30" s="17"/>
      <c r="J30" s="17">
        <v>61</v>
      </c>
      <c r="K30" s="24">
        <v>36.6</v>
      </c>
      <c r="L30" s="24">
        <v>36.91</v>
      </c>
      <c r="M30" s="21">
        <f t="shared" si="2"/>
        <v>14.76</v>
      </c>
      <c r="N30" s="21">
        <f t="shared" si="3"/>
        <v>51.36</v>
      </c>
      <c r="O30" s="25">
        <v>6</v>
      </c>
      <c r="P30" s="26"/>
    </row>
    <row r="31" spans="1:16" ht="30.75" customHeight="1">
      <c r="A31" s="13">
        <v>27</v>
      </c>
      <c r="B31" s="10" t="s">
        <v>95</v>
      </c>
      <c r="C31" s="10" t="s">
        <v>27</v>
      </c>
      <c r="D31" s="10" t="s">
        <v>96</v>
      </c>
      <c r="E31" s="10" t="s">
        <v>97</v>
      </c>
      <c r="F31" s="10" t="s">
        <v>98</v>
      </c>
      <c r="G31" s="10" t="s">
        <v>99</v>
      </c>
      <c r="H31" s="10">
        <v>48</v>
      </c>
      <c r="I31" s="10"/>
      <c r="J31" s="10">
        <f>H31+I31</f>
        <v>48</v>
      </c>
      <c r="K31" s="21">
        <f>J31*0.6</f>
        <v>28.799999999999997</v>
      </c>
      <c r="L31" s="21">
        <v>79.64</v>
      </c>
      <c r="M31" s="21">
        <f t="shared" si="2"/>
        <v>31.86</v>
      </c>
      <c r="N31" s="21">
        <f t="shared" si="3"/>
        <v>60.66</v>
      </c>
      <c r="O31" s="22">
        <v>1</v>
      </c>
      <c r="P31" s="29"/>
    </row>
    <row r="32" spans="1:16" ht="30.75" customHeight="1">
      <c r="A32" s="13">
        <v>28</v>
      </c>
      <c r="B32" s="10" t="s">
        <v>100</v>
      </c>
      <c r="C32" s="10" t="s">
        <v>27</v>
      </c>
      <c r="D32" s="10" t="s">
        <v>96</v>
      </c>
      <c r="E32" s="10" t="s">
        <v>97</v>
      </c>
      <c r="F32" s="10" t="s">
        <v>98</v>
      </c>
      <c r="G32" s="10" t="s">
        <v>101</v>
      </c>
      <c r="H32" s="10">
        <v>46</v>
      </c>
      <c r="I32" s="10"/>
      <c r="J32" s="10">
        <f>H32+I32</f>
        <v>46</v>
      </c>
      <c r="K32" s="21">
        <f>J32*0.6</f>
        <v>27.599999999999998</v>
      </c>
      <c r="L32" s="21">
        <v>77.24</v>
      </c>
      <c r="M32" s="21">
        <f t="shared" si="2"/>
        <v>30.9</v>
      </c>
      <c r="N32" s="21">
        <f t="shared" si="3"/>
        <v>58.5</v>
      </c>
      <c r="O32" s="22">
        <v>2</v>
      </c>
      <c r="P32" s="23"/>
    </row>
    <row r="33" spans="1:16" s="1" customFormat="1" ht="30.75" customHeight="1">
      <c r="A33" s="13">
        <v>29</v>
      </c>
      <c r="B33" s="15" t="s">
        <v>102</v>
      </c>
      <c r="C33" s="15" t="s">
        <v>47</v>
      </c>
      <c r="D33" s="15" t="s">
        <v>103</v>
      </c>
      <c r="E33" s="15" t="s">
        <v>104</v>
      </c>
      <c r="F33" s="17" t="s">
        <v>98</v>
      </c>
      <c r="G33" s="17" t="s">
        <v>105</v>
      </c>
      <c r="H33" s="17">
        <v>42</v>
      </c>
      <c r="I33" s="17"/>
      <c r="J33" s="17">
        <v>42</v>
      </c>
      <c r="K33" s="24">
        <v>25.2</v>
      </c>
      <c r="L33" s="24">
        <v>76.5</v>
      </c>
      <c r="M33" s="21">
        <f t="shared" si="2"/>
        <v>30.6</v>
      </c>
      <c r="N33" s="21">
        <f t="shared" si="3"/>
        <v>55.8</v>
      </c>
      <c r="O33" s="25">
        <v>3</v>
      </c>
      <c r="P33" s="26"/>
    </row>
    <row r="34" spans="1:16" ht="30.75" customHeight="1">
      <c r="A34" s="13">
        <v>30</v>
      </c>
      <c r="B34" s="10" t="s">
        <v>106</v>
      </c>
      <c r="C34" s="10" t="s">
        <v>27</v>
      </c>
      <c r="D34" s="10" t="s">
        <v>107</v>
      </c>
      <c r="E34" s="10" t="s">
        <v>67</v>
      </c>
      <c r="F34" s="10" t="s">
        <v>108</v>
      </c>
      <c r="G34" s="10" t="s">
        <v>109</v>
      </c>
      <c r="H34" s="10">
        <v>56</v>
      </c>
      <c r="I34" s="10">
        <v>6</v>
      </c>
      <c r="J34" s="10">
        <f>H34+I34</f>
        <v>62</v>
      </c>
      <c r="K34" s="21">
        <f>J34*0.6</f>
        <v>37.199999999999996</v>
      </c>
      <c r="L34" s="21">
        <v>77.54</v>
      </c>
      <c r="M34" s="21">
        <f t="shared" si="2"/>
        <v>31.02</v>
      </c>
      <c r="N34" s="21">
        <f t="shared" si="3"/>
        <v>68.22</v>
      </c>
      <c r="O34" s="22">
        <v>1</v>
      </c>
      <c r="P34" s="23"/>
    </row>
    <row r="35" spans="1:16" s="1" customFormat="1" ht="30.75" customHeight="1">
      <c r="A35" s="13">
        <v>31</v>
      </c>
      <c r="B35" s="15" t="s">
        <v>110</v>
      </c>
      <c r="C35" s="15" t="s">
        <v>111</v>
      </c>
      <c r="D35" s="15" t="s">
        <v>112</v>
      </c>
      <c r="E35" s="15" t="s">
        <v>113</v>
      </c>
      <c r="F35" s="17" t="s">
        <v>108</v>
      </c>
      <c r="G35" s="17" t="s">
        <v>114</v>
      </c>
      <c r="H35" s="17">
        <v>42</v>
      </c>
      <c r="I35" s="17"/>
      <c r="J35" s="17">
        <v>42</v>
      </c>
      <c r="K35" s="24">
        <v>25.2</v>
      </c>
      <c r="L35" s="24">
        <v>78.57</v>
      </c>
      <c r="M35" s="21">
        <f t="shared" si="2"/>
        <v>31.43</v>
      </c>
      <c r="N35" s="21">
        <f t="shared" si="3"/>
        <v>56.629999999999995</v>
      </c>
      <c r="O35" s="25">
        <v>2</v>
      </c>
      <c r="P35" s="26"/>
    </row>
    <row r="36" spans="1:16" ht="30.75" customHeight="1">
      <c r="A36" s="13">
        <v>32</v>
      </c>
      <c r="B36" s="10" t="s">
        <v>115</v>
      </c>
      <c r="C36" s="10" t="s">
        <v>19</v>
      </c>
      <c r="D36" s="10" t="s">
        <v>116</v>
      </c>
      <c r="E36" s="10" t="s">
        <v>81</v>
      </c>
      <c r="F36" s="10" t="s">
        <v>117</v>
      </c>
      <c r="G36" s="10" t="s">
        <v>118</v>
      </c>
      <c r="H36" s="10">
        <v>60</v>
      </c>
      <c r="I36" s="10"/>
      <c r="J36" s="10">
        <f aca="true" t="shared" si="6" ref="J36:J41">H36+I36</f>
        <v>60</v>
      </c>
      <c r="K36" s="21">
        <f aca="true" t="shared" si="7" ref="K36:K41">J36*0.6</f>
        <v>36</v>
      </c>
      <c r="L36" s="21">
        <v>86.32</v>
      </c>
      <c r="M36" s="21">
        <f t="shared" si="2"/>
        <v>34.53</v>
      </c>
      <c r="N36" s="21">
        <f t="shared" si="3"/>
        <v>70.53</v>
      </c>
      <c r="O36" s="22">
        <v>1</v>
      </c>
      <c r="P36" s="23"/>
    </row>
    <row r="37" spans="1:16" ht="30.75" customHeight="1">
      <c r="A37" s="13">
        <v>33</v>
      </c>
      <c r="B37" s="10" t="s">
        <v>119</v>
      </c>
      <c r="C37" s="10" t="s">
        <v>19</v>
      </c>
      <c r="D37" s="10" t="s">
        <v>116</v>
      </c>
      <c r="E37" s="10" t="s">
        <v>81</v>
      </c>
      <c r="F37" s="10" t="s">
        <v>117</v>
      </c>
      <c r="G37" s="10" t="s">
        <v>120</v>
      </c>
      <c r="H37" s="10">
        <v>59</v>
      </c>
      <c r="I37" s="10"/>
      <c r="J37" s="10">
        <f t="shared" si="6"/>
        <v>59</v>
      </c>
      <c r="K37" s="21">
        <f t="shared" si="7"/>
        <v>35.4</v>
      </c>
      <c r="L37" s="21">
        <v>80.16</v>
      </c>
      <c r="M37" s="21">
        <f t="shared" si="2"/>
        <v>32.06</v>
      </c>
      <c r="N37" s="21">
        <f t="shared" si="3"/>
        <v>67.46000000000001</v>
      </c>
      <c r="O37" s="22">
        <v>2</v>
      </c>
      <c r="P37" s="23"/>
    </row>
    <row r="38" spans="1:16" ht="30.75" customHeight="1">
      <c r="A38" s="13">
        <v>34</v>
      </c>
      <c r="B38" s="10" t="s">
        <v>121</v>
      </c>
      <c r="C38" s="10" t="s">
        <v>27</v>
      </c>
      <c r="D38" s="10" t="s">
        <v>116</v>
      </c>
      <c r="E38" s="10" t="s">
        <v>81</v>
      </c>
      <c r="F38" s="10" t="s">
        <v>117</v>
      </c>
      <c r="G38" s="10" t="s">
        <v>122</v>
      </c>
      <c r="H38" s="10">
        <v>56</v>
      </c>
      <c r="I38" s="10"/>
      <c r="J38" s="10">
        <f t="shared" si="6"/>
        <v>56</v>
      </c>
      <c r="K38" s="21">
        <f t="shared" si="7"/>
        <v>33.6</v>
      </c>
      <c r="L38" s="21">
        <v>81.35</v>
      </c>
      <c r="M38" s="21">
        <f t="shared" si="2"/>
        <v>32.54</v>
      </c>
      <c r="N38" s="21">
        <f t="shared" si="3"/>
        <v>66.14</v>
      </c>
      <c r="O38" s="22">
        <v>3</v>
      </c>
      <c r="P38" s="23"/>
    </row>
    <row r="39" spans="1:16" ht="30.75" customHeight="1">
      <c r="A39" s="13">
        <v>35</v>
      </c>
      <c r="B39" s="10" t="s">
        <v>123</v>
      </c>
      <c r="C39" s="10" t="s">
        <v>19</v>
      </c>
      <c r="D39" s="10" t="s">
        <v>116</v>
      </c>
      <c r="E39" s="10" t="s">
        <v>81</v>
      </c>
      <c r="F39" s="10" t="s">
        <v>117</v>
      </c>
      <c r="G39" s="10" t="s">
        <v>124</v>
      </c>
      <c r="H39" s="10">
        <v>57</v>
      </c>
      <c r="I39" s="10"/>
      <c r="J39" s="10">
        <f t="shared" si="6"/>
        <v>57</v>
      </c>
      <c r="K39" s="21">
        <f t="shared" si="7"/>
        <v>34.199999999999996</v>
      </c>
      <c r="L39" s="21">
        <v>77.75</v>
      </c>
      <c r="M39" s="21">
        <f t="shared" si="2"/>
        <v>31.1</v>
      </c>
      <c r="N39" s="21">
        <f t="shared" si="3"/>
        <v>65.3</v>
      </c>
      <c r="O39" s="22">
        <v>4</v>
      </c>
      <c r="P39" s="23"/>
    </row>
    <row r="40" spans="1:16" ht="30.75" customHeight="1">
      <c r="A40" s="13">
        <v>36</v>
      </c>
      <c r="B40" s="10" t="s">
        <v>125</v>
      </c>
      <c r="C40" s="10" t="s">
        <v>19</v>
      </c>
      <c r="D40" s="10" t="s">
        <v>116</v>
      </c>
      <c r="E40" s="10" t="s">
        <v>81</v>
      </c>
      <c r="F40" s="10" t="s">
        <v>117</v>
      </c>
      <c r="G40" s="10" t="s">
        <v>126</v>
      </c>
      <c r="H40" s="10">
        <v>63</v>
      </c>
      <c r="I40" s="10"/>
      <c r="J40" s="10">
        <f t="shared" si="6"/>
        <v>63</v>
      </c>
      <c r="K40" s="21">
        <f t="shared" si="7"/>
        <v>37.8</v>
      </c>
      <c r="L40" s="21">
        <v>68.22</v>
      </c>
      <c r="M40" s="21">
        <f t="shared" si="2"/>
        <v>27.29</v>
      </c>
      <c r="N40" s="21">
        <f t="shared" si="3"/>
        <v>65.09</v>
      </c>
      <c r="O40" s="22">
        <v>5</v>
      </c>
      <c r="P40" s="23"/>
    </row>
    <row r="41" spans="1:16" ht="30.75" customHeight="1">
      <c r="A41" s="13">
        <v>37</v>
      </c>
      <c r="B41" s="10" t="s">
        <v>127</v>
      </c>
      <c r="C41" s="10" t="s">
        <v>19</v>
      </c>
      <c r="D41" s="10" t="s">
        <v>116</v>
      </c>
      <c r="E41" s="10" t="s">
        <v>81</v>
      </c>
      <c r="F41" s="10" t="s">
        <v>117</v>
      </c>
      <c r="G41" s="10" t="s">
        <v>128</v>
      </c>
      <c r="H41" s="10">
        <v>56</v>
      </c>
      <c r="I41" s="10"/>
      <c r="J41" s="10">
        <f t="shared" si="6"/>
        <v>56</v>
      </c>
      <c r="K41" s="21">
        <f t="shared" si="7"/>
        <v>33.6</v>
      </c>
      <c r="L41" s="21">
        <v>77.23</v>
      </c>
      <c r="M41" s="21">
        <f t="shared" si="2"/>
        <v>30.89</v>
      </c>
      <c r="N41" s="21">
        <f t="shared" si="3"/>
        <v>64.49000000000001</v>
      </c>
      <c r="O41" s="22">
        <v>6</v>
      </c>
      <c r="P41" s="23"/>
    </row>
  </sheetData>
  <sheetProtection/>
  <mergeCells count="3">
    <mergeCell ref="A1:B1"/>
    <mergeCell ref="A2:P2"/>
    <mergeCell ref="A3:P3"/>
  </mergeCells>
  <printOptions horizontalCentered="1"/>
  <pageMargins left="0.3937007874015748" right="0.3937007874015748" top="0.5118110236220472" bottom="0.4724409448818898" header="0.31496062992125984" footer="0.31496062992125984"/>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2023-11-25T06:09:07Z</cp:lastPrinted>
  <dcterms:created xsi:type="dcterms:W3CDTF">2006-09-13T11:21:51Z</dcterms:created>
  <dcterms:modified xsi:type="dcterms:W3CDTF">2023-11-27T09:15:39Z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08EA82ABBE2B42FF9B92B28F827E6A44</vt:lpwstr>
  </property>
</Properties>
</file>