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Sheet1!$A$2:$M$30</definedName>
    <definedName name="_xlnm.Print_Titles" localSheetId="0">Sheet1!$2:$2</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<sst xmlns="http://schemas.openxmlformats.org/spreadsheetml/2006/main" count="158" uniqueCount="72">
  <si>
    <t>天全县2024年上半年公开考试招聘医护类事业单位工作人员考试总成绩及进入体检人员名单</t>
  </si>
  <si>
    <t>姓名</t>
  </si>
  <si>
    <t>性别</t>
  </si>
  <si>
    <t>准考证号</t>
  </si>
  <si>
    <t>岗位代码</t>
  </si>
  <si>
    <t>主管部门</t>
  </si>
  <si>
    <t>招聘单位</t>
  </si>
  <si>
    <t>笔试成绩</t>
  </si>
  <si>
    <t>笔试折合成绩</t>
  </si>
  <si>
    <t>面试成绩</t>
  </si>
  <si>
    <t>面试折合成绩</t>
  </si>
  <si>
    <t>总成绩</t>
  </si>
  <si>
    <t>总排名</t>
  </si>
  <si>
    <t>是否进入体检</t>
  </si>
  <si>
    <t>周丹</t>
  </si>
  <si>
    <t>女</t>
  </si>
  <si>
    <t>2024026033710</t>
  </si>
  <si>
    <t>24036001</t>
  </si>
  <si>
    <t>天全县卫生健康局</t>
  </si>
  <si>
    <t>天全县妇幼保健计划生育服务中心</t>
  </si>
  <si>
    <t>进入体检</t>
  </si>
  <si>
    <t>高新玥</t>
  </si>
  <si>
    <t>2024026033707</t>
  </si>
  <si>
    <t>高星宇</t>
  </si>
  <si>
    <t>2024026033709</t>
  </si>
  <si>
    <t>王波</t>
  </si>
  <si>
    <t>男</t>
  </si>
  <si>
    <t>2024026033708</t>
  </si>
  <si>
    <t>任璐宏</t>
  </si>
  <si>
    <t>2024026033712</t>
  </si>
  <si>
    <t>缺考</t>
  </si>
  <si>
    <t>李施诗</t>
  </si>
  <si>
    <t>2024026033723</t>
  </si>
  <si>
    <t>24036002</t>
  </si>
  <si>
    <t>乡镇卫生院</t>
  </si>
  <si>
    <t>李峥</t>
  </si>
  <si>
    <t>2024026033721</t>
  </si>
  <si>
    <t>刘川</t>
  </si>
  <si>
    <t>2024026033811</t>
  </si>
  <si>
    <t>24036003</t>
  </si>
  <si>
    <t>冯文芳</t>
  </si>
  <si>
    <t>2024026033817</t>
  </si>
  <si>
    <t>崔庆</t>
  </si>
  <si>
    <t>2024026033809</t>
  </si>
  <si>
    <t>闵伊钒</t>
  </si>
  <si>
    <t>2024026033903</t>
  </si>
  <si>
    <t>24036004</t>
  </si>
  <si>
    <t>郑海燕</t>
  </si>
  <si>
    <t>2024026033904</t>
  </si>
  <si>
    <t>毛丹</t>
  </si>
  <si>
    <t>2024026034025</t>
  </si>
  <si>
    <t>黄雨梅</t>
  </si>
  <si>
    <t>2024026034302</t>
  </si>
  <si>
    <t>24036005</t>
  </si>
  <si>
    <t>杨虹</t>
  </si>
  <si>
    <t>2024026034316</t>
  </si>
  <si>
    <t>李雅琳</t>
  </si>
  <si>
    <t>2024026034208</t>
  </si>
  <si>
    <t>张倩</t>
  </si>
  <si>
    <t>2024026034403</t>
  </si>
  <si>
    <t>24036006</t>
  </si>
  <si>
    <t>吉布木呷</t>
  </si>
  <si>
    <t>2024026034326</t>
  </si>
  <si>
    <t>李建芹</t>
  </si>
  <si>
    <t>2024026034402</t>
  </si>
  <si>
    <t>罗杰</t>
  </si>
  <si>
    <t>2024026034414</t>
  </si>
  <si>
    <t>24036007</t>
  </si>
  <si>
    <t>郭显豪</t>
  </si>
  <si>
    <t>2024026034410</t>
  </si>
  <si>
    <t>刘馨月</t>
  </si>
  <si>
    <t>2024026034509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</si>
</sst>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8">
    <font>
      <sz val="11"/>
      <color theme="1"/>
      <name val="宋体"/>
      <charset val="134"/>
      <scheme val="minor"/>
    </font>
    <font>
      <sz val="11"/>
      <name val="宋体"/>
      <charset val="134"/>
      <scheme val="minor"/>
    </font>
    <font>
      <sz val="16"/>
      <name val="方正小标宋简体"/>
      <charset val="134"/>
    </font>
    <font>
      <b/>
      <sz val="10"/>
      <name val="仿宋_GB2312"/>
      <charset val="134"/>
    </font>
    <font>
      <sz val="10"/>
      <name val="Arial"/>
      <charset val="0"/>
    </font>
    <font>
      <sz val="10"/>
      <name val="宋体"/>
      <charset val="134"/>
    </font>
    <font>
      <sz val="10"/>
      <color theme="1"/>
      <name val="Arial"/>
      <charset val="0"/>
    </font>
    <font>
      <sz val="10"/>
      <name val="宋体"/>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E1FDE3"/>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tabSelected="1" workbookViewId="0">
      <pane ySplit="2" topLeftCell="A3" activePane="bottomLeft" state="frozen"/>
      <selection/>
      <selection pane="bottomLeft" activeCell="P9" sqref="P9"/>
    </sheetView>
  </sheetViews>
  <sheetFormatPr defaultColWidth="9" defaultRowHeight="13.5"/>
  <cols>
    <col min="1" max="1" width="6.25" style="1" customWidth="1"/>
    <col min="2" max="2" width="4.375" style="1" customWidth="1"/>
    <col min="3" max="3" width="15" style="1" customWidth="1"/>
    <col min="4" max="4" width="10.75" style="1" customWidth="1"/>
    <col min="5" max="5" width="16.625" style="1" customWidth="1"/>
    <col min="6" max="6" width="28.5" style="1" customWidth="1"/>
    <col min="7" max="7" width="5.5" style="1" customWidth="1"/>
    <col min="8" max="9" width="6" style="1" customWidth="1"/>
    <col min="10" max="10" width="6.375" style="1" customWidth="1"/>
    <col min="11" max="11" width="7.125" style="1" customWidth="1"/>
    <col min="12" max="13" width="6.25" style="1" customWidth="1"/>
    <col min="14" max="16384" width="9" style="1"/>
  </cols>
  <sheetData>
    <row r="1" s="1" customFormat="1" ht="42.75" customHeight="1" spans="1:13">
      <c r="A1" s="2" t="s">
        <v>0</v>
      </c>
      <c r="B1" s="2"/>
      <c r="C1" s="2"/>
      <c r="D1" s="2"/>
      <c r="E1" s="2"/>
      <c r="F1" s="2"/>
      <c r="G1" s="2"/>
      <c r="H1" s="2"/>
      <c r="I1" s="2"/>
      <c r="J1" s="2"/>
      <c r="K1" s="2"/>
      <c r="L1" s="2"/>
      <c r="M1" s="2"/>
    </row>
    <row r="2" s="1" customFormat="1" ht="36" spans="1:13">
      <c r="A2" s="3" t="s">
        <v>1</v>
      </c>
      <c r="B2" s="3" t="s">
        <v>2</v>
      </c>
      <c r="C2" s="3" t="s">
        <v>3</v>
      </c>
      <c r="D2" s="3" t="s">
        <v>4</v>
      </c>
      <c r="E2" s="3" t="s">
        <v>5</v>
      </c>
      <c r="F2" s="3" t="s">
        <v>6</v>
      </c>
      <c r="G2" s="3" t="s">
        <v>7</v>
      </c>
      <c r="H2" s="3" t="s">
        <v>8</v>
      </c>
      <c r="I2" s="3" t="s">
        <v>9</v>
      </c>
      <c r="J2" s="3" t="s">
        <v>10</v>
      </c>
      <c r="K2" s="3" t="s">
        <v>11</v>
      </c>
      <c r="L2" s="3" t="s">
        <v>12</v>
      </c>
      <c r="M2" s="3" t="s">
        <v>13</v>
      </c>
    </row>
    <row r="3" ht="28" customHeight="1" spans="1:13">
      <c r="A3" s="4" t="s">
        <v>14</v>
      </c>
      <c r="B3" s="4" t="s">
        <v>15</v>
      </c>
      <c r="C3" s="4" t="s">
        <v>16</v>
      </c>
      <c r="D3" s="4" t="s">
        <v>17</v>
      </c>
      <c r="E3" s="5" t="s">
        <v>18</v>
      </c>
      <c r="F3" s="6" t="s">
        <v>19</v>
      </c>
      <c r="G3" s="4">
        <v>64.4</v>
      </c>
      <c r="H3" s="7">
        <f t="shared" ref="H3:H7" si="0">G3*0.6</f>
        <v>38.64</v>
      </c>
      <c r="I3" s="4">
        <v>85.4</v>
      </c>
      <c r="J3" s="8">
        <f t="shared" ref="J3:J7" si="1">I3*0.4</f>
        <v>34.16</v>
      </c>
      <c r="K3" s="9">
        <f t="shared" ref="K3:K7" si="2">J3+H3</f>
        <v>72.8</v>
      </c>
      <c r="L3" s="4">
        <v>1</v>
      </c>
      <c r="M3" s="10" t="s">
        <v>20</v>
      </c>
    </row>
    <row r="4" ht="28" customHeight="1" spans="1:13">
      <c r="A4" s="4" t="s">
        <v>21</v>
      </c>
      <c r="B4" s="4" t="s">
        <v>15</v>
      </c>
      <c r="C4" s="4" t="s">
        <v>22</v>
      </c>
      <c r="D4" s="4" t="s">
        <v>17</v>
      </c>
      <c r="E4" s="5" t="s">
        <v>18</v>
      </c>
      <c r="F4" s="6" t="s">
        <v>19</v>
      </c>
      <c r="G4" s="4">
        <v>59.6</v>
      </c>
      <c r="H4" s="7">
        <f t="shared" si="0"/>
        <v>35.76</v>
      </c>
      <c r="I4" s="4">
        <v>83.4</v>
      </c>
      <c r="J4" s="8">
        <f t="shared" si="1"/>
        <v>33.36</v>
      </c>
      <c r="K4" s="9">
        <f t="shared" si="2"/>
        <v>69.12</v>
      </c>
      <c r="L4" s="4">
        <v>2</v>
      </c>
      <c r="M4" s="10" t="s">
        <v>20</v>
      </c>
    </row>
    <row r="5" ht="28" customHeight="1" spans="1:13">
      <c r="A5" s="4" t="s">
        <v>23</v>
      </c>
      <c r="B5" s="4" t="s">
        <v>15</v>
      </c>
      <c r="C5" s="4" t="s">
        <v>24</v>
      </c>
      <c r="D5" s="4" t="s">
        <v>17</v>
      </c>
      <c r="E5" s="5" t="s">
        <v>18</v>
      </c>
      <c r="F5" s="6" t="s">
        <v>19</v>
      </c>
      <c r="G5" s="4">
        <v>59.55</v>
      </c>
      <c r="H5" s="7">
        <f t="shared" si="0"/>
        <v>35.73</v>
      </c>
      <c r="I5" s="4">
        <v>81.4</v>
      </c>
      <c r="J5" s="8">
        <f t="shared" si="1"/>
        <v>32.56</v>
      </c>
      <c r="K5" s="9">
        <f t="shared" si="2"/>
        <v>68.29</v>
      </c>
      <c r="L5" s="4">
        <v>3</v>
      </c>
      <c r="M5" s="10"/>
    </row>
    <row r="6" ht="28" customHeight="1" spans="1:13">
      <c r="A6" s="4" t="s">
        <v>25</v>
      </c>
      <c r="B6" s="4" t="s">
        <v>26</v>
      </c>
      <c r="C6" s="4" t="s">
        <v>27</v>
      </c>
      <c r="D6" s="4" t="s">
        <v>17</v>
      </c>
      <c r="E6" s="5" t="s">
        <v>18</v>
      </c>
      <c r="F6" s="6" t="s">
        <v>19</v>
      </c>
      <c r="G6" s="4">
        <v>56.6</v>
      </c>
      <c r="H6" s="7">
        <f t="shared" si="0"/>
        <v>33.96</v>
      </c>
      <c r="I6" s="4">
        <v>82.2</v>
      </c>
      <c r="J6" s="8">
        <f t="shared" si="1"/>
        <v>32.88</v>
      </c>
      <c r="K6" s="9">
        <f t="shared" si="2"/>
        <v>66.84</v>
      </c>
      <c r="L6" s="4">
        <v>4</v>
      </c>
      <c r="M6" s="10"/>
    </row>
    <row r="7" ht="28" customHeight="1" spans="1:13">
      <c r="A7" s="4" t="s">
        <v>28</v>
      </c>
      <c r="B7" s="4" t="s">
        <v>26</v>
      </c>
      <c r="C7" s="4" t="s">
        <v>29</v>
      </c>
      <c r="D7" s="4" t="s">
        <v>17</v>
      </c>
      <c r="E7" s="5" t="s">
        <v>18</v>
      </c>
      <c r="F7" s="6" t="s">
        <v>19</v>
      </c>
      <c r="G7" s="4">
        <v>53.35</v>
      </c>
      <c r="H7" s="7">
        <f t="shared" si="0"/>
        <v>32.01</v>
      </c>
      <c r="I7" s="11" t="s">
        <v>30</v>
      </c>
      <c r="J7" s="11" t="s">
        <v>30</v>
      </c>
      <c r="K7" s="11" t="s">
        <v>30</v>
      </c>
      <c r="L7" s="11" t="s">
        <v>30</v>
      </c>
      <c r="M7" s="10"/>
    </row>
    <row r="8" ht="28" customHeight="1" spans="1:13">
      <c r="A8" s="4"/>
      <c r="B8" s="4"/>
      <c r="C8" s="4"/>
      <c r="D8" s="4"/>
      <c r="E8" s="5"/>
      <c r="F8" s="6"/>
      <c r="G8" s="4"/>
      <c r="H8" s="7"/>
      <c r="I8" s="4"/>
      <c r="J8" s="8"/>
      <c r="K8" s="9"/>
      <c r="L8" s="4"/>
      <c r="M8" s="10"/>
    </row>
    <row r="9" ht="28" customHeight="1" spans="1:13">
      <c r="A9" s="4" t="s">
        <v>31</v>
      </c>
      <c r="B9" s="4" t="s">
        <v>15</v>
      </c>
      <c r="C9" s="4" t="s">
        <v>32</v>
      </c>
      <c r="D9" s="4" t="s">
        <v>33</v>
      </c>
      <c r="E9" s="5" t="s">
        <v>18</v>
      </c>
      <c r="F9" s="6" t="s">
        <v>34</v>
      </c>
      <c r="G9" s="4">
        <v>66</v>
      </c>
      <c r="H9" s="7">
        <f t="shared" ref="H9:H14" si="3">G9*0.6</f>
        <v>39.6</v>
      </c>
      <c r="I9" s="4">
        <v>79.4</v>
      </c>
      <c r="J9" s="8">
        <f t="shared" ref="J9:J14" si="4">I9*0.4</f>
        <v>31.76</v>
      </c>
      <c r="K9" s="9">
        <f t="shared" ref="K9:K14" si="5">J9+H9</f>
        <v>71.36</v>
      </c>
      <c r="L9" s="4">
        <v>1</v>
      </c>
      <c r="M9" s="10" t="s">
        <v>20</v>
      </c>
    </row>
    <row r="10" ht="28" customHeight="1" spans="1:13">
      <c r="A10" s="4" t="s">
        <v>35</v>
      </c>
      <c r="B10" s="4" t="s">
        <v>15</v>
      </c>
      <c r="C10" s="4" t="s">
        <v>36</v>
      </c>
      <c r="D10" s="4" t="s">
        <v>33</v>
      </c>
      <c r="E10" s="5" t="s">
        <v>18</v>
      </c>
      <c r="F10" s="6" t="s">
        <v>34</v>
      </c>
      <c r="G10" s="4">
        <v>61.55</v>
      </c>
      <c r="H10" s="4">
        <f t="shared" si="3"/>
        <v>36.93</v>
      </c>
      <c r="I10" s="4">
        <v>85.6</v>
      </c>
      <c r="J10" s="8">
        <f t="shared" si="4"/>
        <v>34.24</v>
      </c>
      <c r="K10" s="9">
        <f t="shared" si="5"/>
        <v>71.17</v>
      </c>
      <c r="L10" s="4">
        <v>2</v>
      </c>
      <c r="M10" s="10"/>
    </row>
    <row r="11" ht="28" customHeight="1" spans="1:13">
      <c r="A11" s="4"/>
      <c r="B11" s="4"/>
      <c r="C11" s="4"/>
      <c r="D11" s="4"/>
      <c r="E11" s="5"/>
      <c r="F11" s="6"/>
      <c r="G11" s="4"/>
      <c r="H11" s="4"/>
      <c r="I11" s="4"/>
      <c r="J11" s="8"/>
      <c r="K11" s="9"/>
      <c r="L11" s="4"/>
      <c r="M11" s="10"/>
    </row>
    <row r="12" ht="28" customHeight="1" spans="1:13">
      <c r="A12" s="4" t="s">
        <v>37</v>
      </c>
      <c r="B12" s="4" t="s">
        <v>26</v>
      </c>
      <c r="C12" s="4" t="s">
        <v>38</v>
      </c>
      <c r="D12" s="4" t="s">
        <v>39</v>
      </c>
      <c r="E12" s="5" t="s">
        <v>18</v>
      </c>
      <c r="F12" s="6" t="s">
        <v>34</v>
      </c>
      <c r="G12" s="4">
        <v>61.25</v>
      </c>
      <c r="H12" s="7">
        <f t="shared" si="3"/>
        <v>36.75</v>
      </c>
      <c r="I12" s="4">
        <v>84.2</v>
      </c>
      <c r="J12" s="8">
        <f t="shared" si="4"/>
        <v>33.68</v>
      </c>
      <c r="K12" s="9">
        <f t="shared" si="5"/>
        <v>70.43</v>
      </c>
      <c r="L12" s="4">
        <v>1</v>
      </c>
      <c r="M12" s="10" t="s">
        <v>20</v>
      </c>
    </row>
    <row r="13" ht="28" customHeight="1" spans="1:13">
      <c r="A13" s="4" t="s">
        <v>40</v>
      </c>
      <c r="B13" s="4" t="s">
        <v>15</v>
      </c>
      <c r="C13" s="4" t="s">
        <v>41</v>
      </c>
      <c r="D13" s="4" t="s">
        <v>39</v>
      </c>
      <c r="E13" s="5" t="s">
        <v>18</v>
      </c>
      <c r="F13" s="6" t="s">
        <v>34</v>
      </c>
      <c r="G13" s="4">
        <v>60.05</v>
      </c>
      <c r="H13" s="7">
        <f t="shared" si="3"/>
        <v>36.03</v>
      </c>
      <c r="I13" s="4">
        <v>81.4</v>
      </c>
      <c r="J13" s="8">
        <f t="shared" si="4"/>
        <v>32.56</v>
      </c>
      <c r="K13" s="9">
        <f t="shared" si="5"/>
        <v>68.59</v>
      </c>
      <c r="L13" s="4">
        <v>2</v>
      </c>
      <c r="M13" s="10"/>
    </row>
    <row r="14" ht="28" customHeight="1" spans="1:13">
      <c r="A14" s="4" t="s">
        <v>42</v>
      </c>
      <c r="B14" s="4" t="s">
        <v>26</v>
      </c>
      <c r="C14" s="4" t="s">
        <v>43</v>
      </c>
      <c r="D14" s="4" t="s">
        <v>39</v>
      </c>
      <c r="E14" s="5" t="s">
        <v>18</v>
      </c>
      <c r="F14" s="6" t="s">
        <v>34</v>
      </c>
      <c r="G14" s="4">
        <v>60.4</v>
      </c>
      <c r="H14" s="7">
        <f t="shared" si="3"/>
        <v>36.24</v>
      </c>
      <c r="I14" s="4">
        <v>80.2</v>
      </c>
      <c r="J14" s="8">
        <f t="shared" si="4"/>
        <v>32.08</v>
      </c>
      <c r="K14" s="9">
        <f t="shared" si="5"/>
        <v>68.32</v>
      </c>
      <c r="L14" s="4">
        <v>3</v>
      </c>
      <c r="M14" s="10"/>
    </row>
    <row r="15" ht="28" customHeight="1" spans="1:13">
      <c r="A15" s="4"/>
      <c r="B15" s="4"/>
      <c r="C15" s="4"/>
      <c r="D15" s="4"/>
      <c r="E15" s="5"/>
      <c r="F15" s="6"/>
      <c r="G15" s="4"/>
      <c r="H15" s="7"/>
      <c r="I15" s="4"/>
      <c r="J15" s="8"/>
      <c r="K15" s="9"/>
      <c r="L15" s="4"/>
      <c r="M15" s="10"/>
    </row>
    <row r="16" ht="28" customHeight="1" spans="1:13">
      <c r="A16" s="4" t="s">
        <v>44</v>
      </c>
      <c r="B16" s="4" t="s">
        <v>26</v>
      </c>
      <c r="C16" s="4" t="s">
        <v>45</v>
      </c>
      <c r="D16" s="4" t="s">
        <v>46</v>
      </c>
      <c r="E16" s="5" t="s">
        <v>18</v>
      </c>
      <c r="F16" s="6" t="s">
        <v>34</v>
      </c>
      <c r="G16" s="4">
        <v>67.2</v>
      </c>
      <c r="H16" s="7">
        <f t="shared" ref="H16:H18" si="6">G16*0.6</f>
        <v>40.32</v>
      </c>
      <c r="I16" s="4">
        <v>87.4</v>
      </c>
      <c r="J16" s="8">
        <f t="shared" ref="J16:J18" si="7">I16*0.4</f>
        <v>34.96</v>
      </c>
      <c r="K16" s="9">
        <f t="shared" ref="K16:K18" si="8">J16+H16</f>
        <v>75.28</v>
      </c>
      <c r="L16" s="4">
        <v>1</v>
      </c>
      <c r="M16" s="10" t="s">
        <v>20</v>
      </c>
    </row>
    <row r="17" ht="28" customHeight="1" spans="1:13">
      <c r="A17" s="4" t="s">
        <v>47</v>
      </c>
      <c r="B17" s="4" t="s">
        <v>15</v>
      </c>
      <c r="C17" s="4" t="s">
        <v>48</v>
      </c>
      <c r="D17" s="4" t="s">
        <v>46</v>
      </c>
      <c r="E17" s="5" t="s">
        <v>18</v>
      </c>
      <c r="F17" s="6" t="s">
        <v>34</v>
      </c>
      <c r="G17" s="4">
        <v>66.95</v>
      </c>
      <c r="H17" s="7">
        <f t="shared" si="6"/>
        <v>40.17</v>
      </c>
      <c r="I17" s="4">
        <v>84.2</v>
      </c>
      <c r="J17" s="8">
        <f t="shared" si="7"/>
        <v>33.68</v>
      </c>
      <c r="K17" s="9">
        <f t="shared" si="8"/>
        <v>73.85</v>
      </c>
      <c r="L17" s="4">
        <v>2</v>
      </c>
      <c r="M17" s="10"/>
    </row>
    <row r="18" ht="28" customHeight="1" spans="1:13">
      <c r="A18" s="4" t="s">
        <v>49</v>
      </c>
      <c r="B18" s="4" t="s">
        <v>26</v>
      </c>
      <c r="C18" s="4" t="s">
        <v>50</v>
      </c>
      <c r="D18" s="4" t="s">
        <v>46</v>
      </c>
      <c r="E18" s="5" t="s">
        <v>18</v>
      </c>
      <c r="F18" s="6" t="s">
        <v>34</v>
      </c>
      <c r="G18" s="4">
        <v>65.55</v>
      </c>
      <c r="H18" s="7">
        <f t="shared" si="6"/>
        <v>39.33</v>
      </c>
      <c r="I18" s="4">
        <v>74.8</v>
      </c>
      <c r="J18" s="8">
        <f t="shared" si="7"/>
        <v>29.92</v>
      </c>
      <c r="K18" s="9">
        <f t="shared" si="8"/>
        <v>69.25</v>
      </c>
      <c r="L18" s="4">
        <v>3</v>
      </c>
      <c r="M18" s="10"/>
    </row>
    <row r="19" ht="28" customHeight="1" spans="1:13">
      <c r="A19" s="4"/>
      <c r="B19" s="4"/>
      <c r="C19" s="4"/>
      <c r="D19" s="4"/>
      <c r="E19" s="5"/>
      <c r="F19" s="6"/>
      <c r="G19" s="4"/>
      <c r="H19" s="7"/>
      <c r="I19" s="4"/>
      <c r="J19" s="8"/>
      <c r="K19" s="9"/>
      <c r="L19" s="4"/>
      <c r="M19" s="10"/>
    </row>
    <row r="20" ht="28" customHeight="1" spans="1:13">
      <c r="A20" s="4" t="s">
        <v>51</v>
      </c>
      <c r="B20" s="4" t="s">
        <v>15</v>
      </c>
      <c r="C20" s="4" t="s">
        <v>52</v>
      </c>
      <c r="D20" s="4" t="s">
        <v>53</v>
      </c>
      <c r="E20" s="5" t="s">
        <v>18</v>
      </c>
      <c r="F20" s="6" t="s">
        <v>34</v>
      </c>
      <c r="G20" s="4">
        <v>71.7</v>
      </c>
      <c r="H20" s="7">
        <f t="shared" ref="H20:H22" si="9">G20*0.6</f>
        <v>43.02</v>
      </c>
      <c r="I20" s="4">
        <v>86.4</v>
      </c>
      <c r="J20" s="8">
        <f t="shared" ref="J20:J22" si="10">I20*0.4</f>
        <v>34.56</v>
      </c>
      <c r="K20" s="9">
        <f t="shared" ref="K20:K22" si="11">J20+H20</f>
        <v>77.58</v>
      </c>
      <c r="L20" s="4">
        <v>1</v>
      </c>
      <c r="M20" s="10" t="s">
        <v>20</v>
      </c>
    </row>
    <row r="21" ht="28" customHeight="1" spans="1:13">
      <c r="A21" s="4" t="s">
        <v>54</v>
      </c>
      <c r="B21" s="4" t="s">
        <v>15</v>
      </c>
      <c r="C21" s="4" t="s">
        <v>55</v>
      </c>
      <c r="D21" s="4" t="s">
        <v>53</v>
      </c>
      <c r="E21" s="5" t="s">
        <v>18</v>
      </c>
      <c r="F21" s="6" t="s">
        <v>34</v>
      </c>
      <c r="G21" s="4">
        <v>68.95</v>
      </c>
      <c r="H21" s="7">
        <f t="shared" si="9"/>
        <v>41.37</v>
      </c>
      <c r="I21" s="4">
        <v>81.6</v>
      </c>
      <c r="J21" s="8">
        <f t="shared" si="10"/>
        <v>32.64</v>
      </c>
      <c r="K21" s="9">
        <f t="shared" si="11"/>
        <v>74.01</v>
      </c>
      <c r="L21" s="4">
        <v>2</v>
      </c>
      <c r="M21" s="10"/>
    </row>
    <row r="22" ht="28" customHeight="1" spans="1:13">
      <c r="A22" s="4" t="s">
        <v>56</v>
      </c>
      <c r="B22" s="4" t="s">
        <v>15</v>
      </c>
      <c r="C22" s="4" t="s">
        <v>57</v>
      </c>
      <c r="D22" s="4" t="s">
        <v>53</v>
      </c>
      <c r="E22" s="5" t="s">
        <v>18</v>
      </c>
      <c r="F22" s="6" t="s">
        <v>34</v>
      </c>
      <c r="G22" s="4">
        <v>68.4</v>
      </c>
      <c r="H22" s="7">
        <f t="shared" si="9"/>
        <v>41.04</v>
      </c>
      <c r="I22" s="4">
        <v>81.6</v>
      </c>
      <c r="J22" s="8">
        <f t="shared" si="10"/>
        <v>32.64</v>
      </c>
      <c r="K22" s="9">
        <f t="shared" si="11"/>
        <v>73.68</v>
      </c>
      <c r="L22" s="4">
        <v>3</v>
      </c>
      <c r="M22" s="10"/>
    </row>
    <row r="23" ht="28" customHeight="1" spans="1:13">
      <c r="A23" s="4"/>
      <c r="B23" s="4"/>
      <c r="C23" s="4"/>
      <c r="D23" s="4"/>
      <c r="E23" s="5"/>
      <c r="F23" s="6"/>
      <c r="G23" s="4"/>
      <c r="H23" s="7"/>
      <c r="I23" s="4"/>
      <c r="J23" s="8"/>
      <c r="K23" s="9"/>
      <c r="L23" s="4"/>
      <c r="M23" s="10"/>
    </row>
    <row r="24" ht="28" customHeight="1" spans="1:13">
      <c r="A24" s="4" t="s">
        <v>58</v>
      </c>
      <c r="B24" s="4" t="s">
        <v>15</v>
      </c>
      <c r="C24" s="4" t="s">
        <v>59</v>
      </c>
      <c r="D24" s="4" t="s">
        <v>60</v>
      </c>
      <c r="E24" s="5" t="s">
        <v>18</v>
      </c>
      <c r="F24" s="6" t="s">
        <v>34</v>
      </c>
      <c r="G24" s="4">
        <v>65.2</v>
      </c>
      <c r="H24" s="7">
        <f t="shared" ref="H24:H26" si="12">G24*0.6</f>
        <v>39.12</v>
      </c>
      <c r="I24" s="4">
        <v>84.4</v>
      </c>
      <c r="J24" s="8">
        <f t="shared" ref="J24:J26" si="13">I24*0.4</f>
        <v>33.76</v>
      </c>
      <c r="K24" s="9">
        <f t="shared" ref="K24:K26" si="14">J24+H24</f>
        <v>72.88</v>
      </c>
      <c r="L24" s="4">
        <v>1</v>
      </c>
      <c r="M24" s="10" t="s">
        <v>20</v>
      </c>
    </row>
    <row r="25" ht="28" customHeight="1" spans="1:13">
      <c r="A25" s="4" t="s">
        <v>61</v>
      </c>
      <c r="B25" s="4" t="s">
        <v>26</v>
      </c>
      <c r="C25" s="4" t="s">
        <v>62</v>
      </c>
      <c r="D25" s="4" t="s">
        <v>60</v>
      </c>
      <c r="E25" s="5" t="s">
        <v>18</v>
      </c>
      <c r="F25" s="6" t="s">
        <v>34</v>
      </c>
      <c r="G25" s="4">
        <v>62.15</v>
      </c>
      <c r="H25" s="7">
        <f t="shared" si="12"/>
        <v>37.29</v>
      </c>
      <c r="I25" s="4">
        <v>82.6</v>
      </c>
      <c r="J25" s="8">
        <f t="shared" si="13"/>
        <v>33.04</v>
      </c>
      <c r="K25" s="9">
        <f t="shared" si="14"/>
        <v>70.33</v>
      </c>
      <c r="L25" s="4">
        <v>2</v>
      </c>
      <c r="M25" s="10"/>
    </row>
    <row r="26" ht="28" customHeight="1" spans="1:13">
      <c r="A26" s="4" t="s">
        <v>63</v>
      </c>
      <c r="B26" s="4" t="s">
        <v>15</v>
      </c>
      <c r="C26" s="4" t="s">
        <v>64</v>
      </c>
      <c r="D26" s="4" t="s">
        <v>60</v>
      </c>
      <c r="E26" s="5" t="s">
        <v>18</v>
      </c>
      <c r="F26" s="6" t="s">
        <v>34</v>
      </c>
      <c r="G26" s="4">
        <v>64.4</v>
      </c>
      <c r="H26" s="7">
        <f t="shared" si="12"/>
        <v>38.64</v>
      </c>
      <c r="I26" s="4">
        <v>74.6</v>
      </c>
      <c r="J26" s="8">
        <f t="shared" si="13"/>
        <v>29.84</v>
      </c>
      <c r="K26" s="9">
        <f t="shared" si="14"/>
        <v>68.48</v>
      </c>
      <c r="L26" s="4">
        <v>3</v>
      </c>
      <c r="M26" s="10"/>
    </row>
    <row r="27" ht="28" customHeight="1" spans="1:13">
      <c r="A27" s="4"/>
      <c r="B27" s="4"/>
      <c r="C27" s="4"/>
      <c r="D27" s="4"/>
      <c r="E27" s="5"/>
      <c r="F27" s="6"/>
      <c r="G27" s="4"/>
      <c r="H27" s="7"/>
      <c r="I27" s="4"/>
      <c r="J27" s="8"/>
      <c r="K27" s="9"/>
      <c r="L27" s="4"/>
      <c r="M27" s="10"/>
    </row>
    <row r="28" ht="28" customHeight="1" spans="1:13">
      <c r="A28" s="4" t="s">
        <v>65</v>
      </c>
      <c r="B28" s="4" t="s">
        <v>26</v>
      </c>
      <c r="C28" s="4" t="s">
        <v>66</v>
      </c>
      <c r="D28" s="4" t="s">
        <v>67</v>
      </c>
      <c r="E28" s="5" t="s">
        <v>18</v>
      </c>
      <c r="F28" s="6" t="s">
        <v>34</v>
      </c>
      <c r="G28" s="4">
        <v>71.9</v>
      </c>
      <c r="H28" s="7">
        <f t="shared" ref="H28:H30" si="15">G28*0.6</f>
        <v>43.14</v>
      </c>
      <c r="I28" s="4">
        <v>84.8</v>
      </c>
      <c r="J28" s="8">
        <f t="shared" ref="J28:J30" si="16">I28*0.4</f>
        <v>33.92</v>
      </c>
      <c r="K28" s="9">
        <f t="shared" ref="K28:K30" si="17">J28+H28</f>
        <v>77.06</v>
      </c>
      <c r="L28" s="4">
        <v>1</v>
      </c>
      <c r="M28" s="10" t="s">
        <v>20</v>
      </c>
    </row>
    <row r="29" ht="28" customHeight="1" spans="1:13">
      <c r="A29" s="4" t="s">
        <v>68</v>
      </c>
      <c r="B29" s="4" t="s">
        <v>26</v>
      </c>
      <c r="C29" s="4" t="s">
        <v>69</v>
      </c>
      <c r="D29" s="4" t="s">
        <v>67</v>
      </c>
      <c r="E29" s="5" t="s">
        <v>18</v>
      </c>
      <c r="F29" s="6" t="s">
        <v>34</v>
      </c>
      <c r="G29" s="4">
        <v>68.95</v>
      </c>
      <c r="H29" s="7">
        <f t="shared" si="15"/>
        <v>41.37</v>
      </c>
      <c r="I29" s="4">
        <v>85.2</v>
      </c>
      <c r="J29" s="8">
        <f t="shared" si="16"/>
        <v>34.08</v>
      </c>
      <c r="K29" s="9">
        <f t="shared" si="17"/>
        <v>75.45</v>
      </c>
      <c r="L29" s="4">
        <v>2</v>
      </c>
      <c r="M29" s="10"/>
    </row>
    <row r="30" ht="28" customHeight="1" spans="1:13">
      <c r="A30" s="4" t="s">
        <v>70</v>
      </c>
      <c r="B30" s="4" t="s">
        <v>15</v>
      </c>
      <c r="C30" s="4" t="s">
        <v>71</v>
      </c>
      <c r="D30" s="4" t="s">
        <v>67</v>
      </c>
      <c r="E30" s="5" t="s">
        <v>18</v>
      </c>
      <c r="F30" s="6" t="s">
        <v>34</v>
      </c>
      <c r="G30" s="4">
        <v>67.4</v>
      </c>
      <c r="H30" s="7">
        <f t="shared" si="15"/>
        <v>40.44</v>
      </c>
      <c r="I30" s="12">
        <v>78</v>
      </c>
      <c r="J30" s="8">
        <f t="shared" si="16"/>
        <v>31.2</v>
      </c>
      <c r="K30" s="9">
        <f t="shared" si="17"/>
        <v>71.64</v>
      </c>
      <c r="L30" s="4">
        <v>3</v>
      </c>
      <c r="M30" s="10"/>
    </row>
  </sheetData>
  <autoFilter ref="A2:M30">
    <extLst/>
  </autoFilter>
  <mergeCells count="1">
    <mergeCell ref="A1:M1"/>
  </mergeCells>
  <pageMargins left="0.751388888888889" right="0.751388888888889" top="0.472222222222222" bottom="0.354166666666667"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丿 Soul ゞ </cp:lastModifiedBy>
  <dcterms:created xsi:type="dcterms:W3CDTF">2020-08-09T08:50:00Z</dcterms:created>
  <dcterms:modified xsi:type="dcterms:W3CDTF">2024-06-03T01:35:50Z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B829FD081D2340869544DB6335D85741</vt:lpwstr>
  </property>
</Properties>
</file>