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<sst xmlns="http://schemas.openxmlformats.org/spreadsheetml/2006/main" count="2915" uniqueCount="877">
  <si>
    <t>附件</t>
  </si>
  <si>
    <t>凉山州文化广播电视和旅游局2025年上半年所属事业单位公开考试招聘工作人员成绩排名及资格复审人员名单</t>
  </si>
  <si>
    <t>报考单位</t>
  </si>
  <si>
    <t>岗位编码</t>
  </si>
  <si>
    <t>准考证号</t>
  </si>
  <si>
    <t>公共基础知识成绩</t>
  </si>
  <si>
    <t>综合能力测试成绩</t>
  </si>
  <si>
    <t>政策性加分</t>
  </si>
  <si>
    <t>笔试总成绩（公共基础知识成绩50%+综合能力测试成绩50%）</t>
  </si>
  <si>
    <t>加分后总成绩</t>
  </si>
  <si>
    <t>加分后岗位排名</t>
  </si>
  <si>
    <t>是否进入资格复审</t>
  </si>
  <si>
    <t>凉山州毛牛山广播电视转播台</t>
  </si>
  <si>
    <t>219000018062</t>
  </si>
  <si>
    <t>1651191203130</t>
  </si>
  <si>
    <t>66.20</t>
  </si>
  <si>
    <t>62.00</t>
  </si>
  <si>
    <t>是</t>
  </si>
  <si>
    <t>1651190802506</t>
  </si>
  <si>
    <t>59.60</t>
  </si>
  <si>
    <t>67.50</t>
  </si>
  <si>
    <t>1651191303213</t>
  </si>
  <si>
    <t>56.40</t>
  </si>
  <si>
    <t>69.00</t>
  </si>
  <si>
    <t>1651191200827</t>
  </si>
  <si>
    <t>55.00</t>
  </si>
  <si>
    <t>60.00</t>
  </si>
  <si>
    <t>1651190202712</t>
  </si>
  <si>
    <t>53.60</t>
  </si>
  <si>
    <t>1651190607325</t>
  </si>
  <si>
    <t>55.40</t>
  </si>
  <si>
    <t>56.50</t>
  </si>
  <si>
    <t>1651190802427</t>
  </si>
  <si>
    <t>52.20</t>
  </si>
  <si>
    <t>52.50</t>
  </si>
  <si>
    <t>1651191303116</t>
  </si>
  <si>
    <t>46.40</t>
  </si>
  <si>
    <t>58.00</t>
  </si>
  <si>
    <t>1651191304601</t>
  </si>
  <si>
    <t>45.00</t>
  </si>
  <si>
    <t>1651191305304</t>
  </si>
  <si>
    <t>46.00</t>
  </si>
  <si>
    <t>1651190403909</t>
  </si>
  <si>
    <t>44.60</t>
  </si>
  <si>
    <t>41.50</t>
  </si>
  <si>
    <t>1651190201621</t>
  </si>
  <si>
    <t>43.80</t>
  </si>
  <si>
    <t>39.50</t>
  </si>
  <si>
    <t>1651191203903</t>
  </si>
  <si>
    <t>39.00</t>
  </si>
  <si>
    <t>42.00</t>
  </si>
  <si>
    <t>1651191203314</t>
  </si>
  <si>
    <t>41.20</t>
  </si>
  <si>
    <t>40.00</t>
  </si>
  <si>
    <t>1651190403827</t>
  </si>
  <si>
    <t>43.20</t>
  </si>
  <si>
    <t>37.50</t>
  </si>
  <si>
    <t>1651191103522</t>
  </si>
  <si>
    <t>-1.00</t>
  </si>
  <si>
    <t>凉山州木佛山广播电视转播台</t>
  </si>
  <si>
    <t>219000017061</t>
  </si>
  <si>
    <t>1651190403013</t>
  </si>
  <si>
    <t>1651191302915</t>
  </si>
  <si>
    <t>1651190203514</t>
  </si>
  <si>
    <t>1651190400202</t>
  </si>
  <si>
    <t>64.60</t>
  </si>
  <si>
    <t>51.50</t>
  </si>
  <si>
    <t>1651190502416</t>
  </si>
  <si>
    <t>53.40</t>
  </si>
  <si>
    <t>61.00</t>
  </si>
  <si>
    <t>1651190800826</t>
  </si>
  <si>
    <t>1651190902308</t>
  </si>
  <si>
    <t>55.80</t>
  </si>
  <si>
    <t>53.00</t>
  </si>
  <si>
    <t>1651191102409</t>
  </si>
  <si>
    <t>43.00</t>
  </si>
  <si>
    <t>65.00</t>
  </si>
  <si>
    <t>1651190704427</t>
  </si>
  <si>
    <t>45.40</t>
  </si>
  <si>
    <t>50.50</t>
  </si>
  <si>
    <t>1651190704618</t>
  </si>
  <si>
    <t>51.20</t>
  </si>
  <si>
    <t>1651190504425</t>
  </si>
  <si>
    <t>45.60</t>
  </si>
  <si>
    <t>58.50</t>
  </si>
  <si>
    <t>1651190404803</t>
  </si>
  <si>
    <t>48.50</t>
  </si>
  <si>
    <t>1651190500809</t>
  </si>
  <si>
    <t>47.80</t>
  </si>
  <si>
    <t>1651190606308</t>
  </si>
  <si>
    <t>45.20</t>
  </si>
  <si>
    <t>47.00</t>
  </si>
  <si>
    <t>1651191202024</t>
  </si>
  <si>
    <t>46.50</t>
  </si>
  <si>
    <t>1651191305716</t>
  </si>
  <si>
    <t>41.00</t>
  </si>
  <si>
    <t>1651190205109</t>
  </si>
  <si>
    <t>35.80</t>
  </si>
  <si>
    <t>48.00</t>
  </si>
  <si>
    <t>1651190303316</t>
  </si>
  <si>
    <t>38.80</t>
  </si>
  <si>
    <t>1651190905906</t>
  </si>
  <si>
    <t>32.40</t>
  </si>
  <si>
    <t>27.00</t>
  </si>
  <si>
    <t>1651190400327</t>
  </si>
  <si>
    <t>1651190405602</t>
  </si>
  <si>
    <t>1651191000930</t>
  </si>
  <si>
    <t>1651191200519</t>
  </si>
  <si>
    <t>1651191204704</t>
  </si>
  <si>
    <t>1651191307228</t>
  </si>
  <si>
    <t>凉山州文化和旅游宣传信息中心</t>
  </si>
  <si>
    <t>219000021066</t>
  </si>
  <si>
    <t>1651190203312</t>
  </si>
  <si>
    <t>71.00</t>
  </si>
  <si>
    <t>1651190604725</t>
  </si>
  <si>
    <t>67.60</t>
  </si>
  <si>
    <t>1651191402913</t>
  </si>
  <si>
    <t>65.20</t>
  </si>
  <si>
    <t>69.50</t>
  </si>
  <si>
    <t>1651190900418</t>
  </si>
  <si>
    <t>54.80</t>
  </si>
  <si>
    <t>1651191201515</t>
  </si>
  <si>
    <t>61.60</t>
  </si>
  <si>
    <t>70.00</t>
  </si>
  <si>
    <t>1651191309530</t>
  </si>
  <si>
    <t>1651191302623</t>
  </si>
  <si>
    <t>63.40</t>
  </si>
  <si>
    <t>66.00</t>
  </si>
  <si>
    <t>1651190607602</t>
  </si>
  <si>
    <t>57.60</t>
  </si>
  <si>
    <t>68.50</t>
  </si>
  <si>
    <t>1651190702713</t>
  </si>
  <si>
    <t>64.00</t>
  </si>
  <si>
    <t>60.50</t>
  </si>
  <si>
    <t>1651190600120</t>
  </si>
  <si>
    <t>52.40</t>
  </si>
  <si>
    <t>63.00</t>
  </si>
  <si>
    <t>1651191307819</t>
  </si>
  <si>
    <t>55.60</t>
  </si>
  <si>
    <t>1651191308923</t>
  </si>
  <si>
    <t>56.60</t>
  </si>
  <si>
    <t>1651191402118</t>
  </si>
  <si>
    <t>57.00</t>
  </si>
  <si>
    <t>1651190403903</t>
  </si>
  <si>
    <t>1651191101711</t>
  </si>
  <si>
    <t>59.40</t>
  </si>
  <si>
    <t>62.50</t>
  </si>
  <si>
    <t>1651191205104</t>
  </si>
  <si>
    <t>1651190300911</t>
  </si>
  <si>
    <t>1651190801708</t>
  </si>
  <si>
    <t>53.20</t>
  </si>
  <si>
    <t>67.00</t>
  </si>
  <si>
    <t>1651190601224</t>
  </si>
  <si>
    <t>66.50</t>
  </si>
  <si>
    <t>1651190605202</t>
  </si>
  <si>
    <t>1651191404416</t>
  </si>
  <si>
    <t>1651190800822</t>
  </si>
  <si>
    <t>57.20</t>
  </si>
  <si>
    <t>1651190205614</t>
  </si>
  <si>
    <t>1651190803014</t>
  </si>
  <si>
    <t>57.50</t>
  </si>
  <si>
    <t>1651190700415</t>
  </si>
  <si>
    <t>44.00</t>
  </si>
  <si>
    <t>73.00</t>
  </si>
  <si>
    <t>1651190303419</t>
  </si>
  <si>
    <t>1651191403130</t>
  </si>
  <si>
    <t>59.80</t>
  </si>
  <si>
    <t>55.50</t>
  </si>
  <si>
    <t>1651190301705</t>
  </si>
  <si>
    <t>59.50</t>
  </si>
  <si>
    <t>1651191404616</t>
  </si>
  <si>
    <t>54.20</t>
  </si>
  <si>
    <t>1651190302005</t>
  </si>
  <si>
    <t>51.00</t>
  </si>
  <si>
    <t>63.50</t>
  </si>
  <si>
    <t>1651191307109</t>
  </si>
  <si>
    <t>57.80</t>
  </si>
  <si>
    <t>54.50</t>
  </si>
  <si>
    <t>1651191002529</t>
  </si>
  <si>
    <t>51.60</t>
  </si>
  <si>
    <t>1651190201321</t>
  </si>
  <si>
    <t>50.00</t>
  </si>
  <si>
    <t>1651190905913</t>
  </si>
  <si>
    <t>59.00</t>
  </si>
  <si>
    <t>54.00</t>
  </si>
  <si>
    <t>1651190400220</t>
  </si>
  <si>
    <t>50.80</t>
  </si>
  <si>
    <t>61.50</t>
  </si>
  <si>
    <t>1651190304416</t>
  </si>
  <si>
    <t>46.20</t>
  </si>
  <si>
    <t>65.50</t>
  </si>
  <si>
    <t>1651190504325</t>
  </si>
  <si>
    <t>56.20</t>
  </si>
  <si>
    <t>53.50</t>
  </si>
  <si>
    <t>1651190900610</t>
  </si>
  <si>
    <t>50.20</t>
  </si>
  <si>
    <t>1651190204004</t>
  </si>
  <si>
    <t>44.40</t>
  </si>
  <si>
    <t>1651191304009</t>
  </si>
  <si>
    <t>1651191405429</t>
  </si>
  <si>
    <t>56.00</t>
  </si>
  <si>
    <t>1651191001513</t>
  </si>
  <si>
    <t>51.40</t>
  </si>
  <si>
    <t>1651190204115</t>
  </si>
  <si>
    <t>49.40</t>
  </si>
  <si>
    <t>1651190602223</t>
  </si>
  <si>
    <t>1651191301609</t>
  </si>
  <si>
    <t>1651190200816</t>
  </si>
  <si>
    <t>44.20</t>
  </si>
  <si>
    <t>1651190609316</t>
  </si>
  <si>
    <t>1651190400210</t>
  </si>
  <si>
    <t>1651190301503</t>
  </si>
  <si>
    <t>52.00</t>
  </si>
  <si>
    <t>1651191002617</t>
  </si>
  <si>
    <t>1651190400504</t>
  </si>
  <si>
    <t>1651190900620</t>
  </si>
  <si>
    <t>1651190606015</t>
  </si>
  <si>
    <t>49.00</t>
  </si>
  <si>
    <t>1651191303103</t>
  </si>
  <si>
    <t>49.20</t>
  </si>
  <si>
    <t>1651190903213</t>
  </si>
  <si>
    <t>1651190501705</t>
  </si>
  <si>
    <t>1651191203327</t>
  </si>
  <si>
    <t>42.60</t>
  </si>
  <si>
    <t>1651190803315</t>
  </si>
  <si>
    <t>41.40</t>
  </si>
  <si>
    <t>1651191401609</t>
  </si>
  <si>
    <t>50.60</t>
  </si>
  <si>
    <t>1651190200930</t>
  </si>
  <si>
    <t>47.40</t>
  </si>
  <si>
    <t>1651190604125</t>
  </si>
  <si>
    <t>39.20</t>
  </si>
  <si>
    <t>1651190305007</t>
  </si>
  <si>
    <t>48.40</t>
  </si>
  <si>
    <t>1651190803614</t>
  </si>
  <si>
    <t>1651190905908</t>
  </si>
  <si>
    <t>1651190605223</t>
  </si>
  <si>
    <t>1651191306509</t>
  </si>
  <si>
    <t>1651190500711</t>
  </si>
  <si>
    <t>48.80</t>
  </si>
  <si>
    <t>1651190601605</t>
  </si>
  <si>
    <t>44.50</t>
  </si>
  <si>
    <t>1651191405628</t>
  </si>
  <si>
    <t>1651190601330</t>
  </si>
  <si>
    <t>1651191300820</t>
  </si>
  <si>
    <t>1651190603925</t>
  </si>
  <si>
    <t>40.80</t>
  </si>
  <si>
    <t>1651191103011</t>
  </si>
  <si>
    <t>1651191104226</t>
  </si>
  <si>
    <t>1651190404823</t>
  </si>
  <si>
    <t>41.80</t>
  </si>
  <si>
    <t>1651191202030</t>
  </si>
  <si>
    <t>1651190800515</t>
  </si>
  <si>
    <t>1651190500306</t>
  </si>
  <si>
    <t>43.40</t>
  </si>
  <si>
    <t>47.50</t>
  </si>
  <si>
    <t>1651191403608</t>
  </si>
  <si>
    <t>38.60</t>
  </si>
  <si>
    <t>1651191301109</t>
  </si>
  <si>
    <t>39.80</t>
  </si>
  <si>
    <t>1651190401828</t>
  </si>
  <si>
    <t>1651190402124</t>
  </si>
  <si>
    <t>45.50</t>
  </si>
  <si>
    <t>1651190401222</t>
  </si>
  <si>
    <t>43.50</t>
  </si>
  <si>
    <t>1651190302715</t>
  </si>
  <si>
    <t>42.80</t>
  </si>
  <si>
    <t>1651190405124</t>
  </si>
  <si>
    <t>38.00</t>
  </si>
  <si>
    <t>1651191306726</t>
  </si>
  <si>
    <t>34.80</t>
  </si>
  <si>
    <t>1651190402811</t>
  </si>
  <si>
    <t>35.60</t>
  </si>
  <si>
    <t>1651190900811</t>
  </si>
  <si>
    <t>36.60</t>
  </si>
  <si>
    <t>1651191304812</t>
  </si>
  <si>
    <t>34.00</t>
  </si>
  <si>
    <t>1651191302628</t>
  </si>
  <si>
    <t>40.40</t>
  </si>
  <si>
    <t>1651191202008</t>
  </si>
  <si>
    <t>30.50</t>
  </si>
  <si>
    <t>1651191403830</t>
  </si>
  <si>
    <t>40.60</t>
  </si>
  <si>
    <t>1651190206025</t>
  </si>
  <si>
    <t>1651190403117</t>
  </si>
  <si>
    <t>1651190504506</t>
  </si>
  <si>
    <t>1651190603205</t>
  </si>
  <si>
    <t>1651190603501</t>
  </si>
  <si>
    <t>1651190701410</t>
  </si>
  <si>
    <t>1651190800404</t>
  </si>
  <si>
    <t>1651190801116</t>
  </si>
  <si>
    <t>1651191101625</t>
  </si>
  <si>
    <t>1651191203404</t>
  </si>
  <si>
    <t>1651191300412</t>
  </si>
  <si>
    <t>1651191301505</t>
  </si>
  <si>
    <t>1651191305515</t>
  </si>
  <si>
    <t>1651191306722</t>
  </si>
  <si>
    <t>1651191400305</t>
  </si>
  <si>
    <t>1651191403125</t>
  </si>
  <si>
    <t>1651191404418</t>
  </si>
  <si>
    <t>219000021067</t>
  </si>
  <si>
    <t>1651190406027</t>
  </si>
  <si>
    <t>60.60</t>
  </si>
  <si>
    <t>1651190403305</t>
  </si>
  <si>
    <t>63.20</t>
  </si>
  <si>
    <t>1651191003026</t>
  </si>
  <si>
    <t>1651190200126</t>
  </si>
  <si>
    <t>52.60</t>
  </si>
  <si>
    <t>73.50</t>
  </si>
  <si>
    <t>1651190704227</t>
  </si>
  <si>
    <t>1651190802108</t>
  </si>
  <si>
    <t>1651190608311</t>
  </si>
  <si>
    <t>65.40</t>
  </si>
  <si>
    <t>1651190602515</t>
  </si>
  <si>
    <t>62.80</t>
  </si>
  <si>
    <t>1651191100209</t>
  </si>
  <si>
    <t>1651190201710</t>
  </si>
  <si>
    <t>54.40</t>
  </si>
  <si>
    <t>1651190903007</t>
  </si>
  <si>
    <t>1651191400520</t>
  </si>
  <si>
    <t>53.80</t>
  </si>
  <si>
    <t>64.50</t>
  </si>
  <si>
    <t>1651190701603</t>
  </si>
  <si>
    <t>1651191303512</t>
  </si>
  <si>
    <t>1651190406418</t>
  </si>
  <si>
    <t>1651190503812</t>
  </si>
  <si>
    <t>58.60</t>
  </si>
  <si>
    <t>1651191002124</t>
  </si>
  <si>
    <t>1651191002421</t>
  </si>
  <si>
    <t>1651190700713</t>
  </si>
  <si>
    <t>46.60</t>
  </si>
  <si>
    <t>1651191305616</t>
  </si>
  <si>
    <t>59.20</t>
  </si>
  <si>
    <t>1651191405128</t>
  </si>
  <si>
    <t>1651191000918</t>
  </si>
  <si>
    <t>55.20</t>
  </si>
  <si>
    <t>1651190203505</t>
  </si>
  <si>
    <t>1651190903215</t>
  </si>
  <si>
    <t>1651191201321</t>
  </si>
  <si>
    <t>1651190201801</t>
  </si>
  <si>
    <t>1651190203102</t>
  </si>
  <si>
    <t>1651191201808</t>
  </si>
  <si>
    <t>1651191309512</t>
  </si>
  <si>
    <t>60.20</t>
  </si>
  <si>
    <t>1651191301515</t>
  </si>
  <si>
    <t>1651191000923</t>
  </si>
  <si>
    <t>1651190203807</t>
  </si>
  <si>
    <t>1651190501129</t>
  </si>
  <si>
    <t>44.80</t>
  </si>
  <si>
    <t>1651190501721</t>
  </si>
  <si>
    <t>1651191000530</t>
  </si>
  <si>
    <t>1651190500329</t>
  </si>
  <si>
    <t>1651191405408</t>
  </si>
  <si>
    <t>1651190900516</t>
  </si>
  <si>
    <t>1651190501510</t>
  </si>
  <si>
    <t>1651190701630</t>
  </si>
  <si>
    <t>1651190204319</t>
  </si>
  <si>
    <t>1651190503405</t>
  </si>
  <si>
    <t>1651190902822</t>
  </si>
  <si>
    <t>1651191102924</t>
  </si>
  <si>
    <t>1651190600426</t>
  </si>
  <si>
    <t>1651191301013</t>
  </si>
  <si>
    <t>1651190303213</t>
  </si>
  <si>
    <t>1651191100230</t>
  </si>
  <si>
    <t>1651190405814</t>
  </si>
  <si>
    <t>45.80</t>
  </si>
  <si>
    <t>1651190901022</t>
  </si>
  <si>
    <t>42.20</t>
  </si>
  <si>
    <t>1651190400324</t>
  </si>
  <si>
    <t>1651191202426</t>
  </si>
  <si>
    <t>50.40</t>
  </si>
  <si>
    <t>1651190600206</t>
  </si>
  <si>
    <t>1651190204308</t>
  </si>
  <si>
    <t>1651190200824</t>
  </si>
  <si>
    <t>1651190403112</t>
  </si>
  <si>
    <t>1651190904530</t>
  </si>
  <si>
    <t>48.20</t>
  </si>
  <si>
    <t>42.50</t>
  </si>
  <si>
    <t>1651191303826</t>
  </si>
  <si>
    <t>1651191400426</t>
  </si>
  <si>
    <t>1651190406620</t>
  </si>
  <si>
    <t>1651191300908</t>
  </si>
  <si>
    <t>1651190304111</t>
  </si>
  <si>
    <t>34.50</t>
  </si>
  <si>
    <t>1651190703128</t>
  </si>
  <si>
    <t>39.60</t>
  </si>
  <si>
    <t>1651191307029</t>
  </si>
  <si>
    <t>26.00</t>
  </si>
  <si>
    <t>1651191002015</t>
  </si>
  <si>
    <t>41.60</t>
  </si>
  <si>
    <t>27.50</t>
  </si>
  <si>
    <t>1651190603624</t>
  </si>
  <si>
    <t>37.40</t>
  </si>
  <si>
    <t>1651190601022</t>
  </si>
  <si>
    <t>1651190600902</t>
  </si>
  <si>
    <t>1651191305405</t>
  </si>
  <si>
    <t>29.60</t>
  </si>
  <si>
    <t>1651190301016</t>
  </si>
  <si>
    <t>32.80</t>
  </si>
  <si>
    <t>35.50</t>
  </si>
  <si>
    <t>1651190703923</t>
  </si>
  <si>
    <t>30.00</t>
  </si>
  <si>
    <t>1651191201014</t>
  </si>
  <si>
    <t>29.40</t>
  </si>
  <si>
    <t>25.00</t>
  </si>
  <si>
    <t>1651190605326</t>
  </si>
  <si>
    <t>10.50</t>
  </si>
  <si>
    <t>1651190205421</t>
  </si>
  <si>
    <t>37.00</t>
  </si>
  <si>
    <t>1651191100602</t>
  </si>
  <si>
    <t>1651191101629</t>
  </si>
  <si>
    <t>31.40</t>
  </si>
  <si>
    <t>1651190503811</t>
  </si>
  <si>
    <t>1651190200515</t>
  </si>
  <si>
    <t>38.20</t>
  </si>
  <si>
    <t>1651190600624</t>
  </si>
  <si>
    <t>37.80</t>
  </si>
  <si>
    <t>1651191102103</t>
  </si>
  <si>
    <t>1651190206023</t>
  </si>
  <si>
    <t>1651190302404</t>
  </si>
  <si>
    <t>1651190401023</t>
  </si>
  <si>
    <t>1651190405004</t>
  </si>
  <si>
    <t>1651190500113</t>
  </si>
  <si>
    <t>1651190601211</t>
  </si>
  <si>
    <t>1651190602204</t>
  </si>
  <si>
    <t>1651190602922</t>
  </si>
  <si>
    <t>1651190604726</t>
  </si>
  <si>
    <t>1651190703520</t>
  </si>
  <si>
    <t>1651190800830</t>
  </si>
  <si>
    <t>1651190801109</t>
  </si>
  <si>
    <t>1651190803508</t>
  </si>
  <si>
    <t>1651190805129</t>
  </si>
  <si>
    <t>1651190900330</t>
  </si>
  <si>
    <t>1651191000422</t>
  </si>
  <si>
    <t>1651191001922</t>
  </si>
  <si>
    <t>1651191203212</t>
  </si>
  <si>
    <t>1651191300807</t>
  </si>
  <si>
    <t>1651191305518</t>
  </si>
  <si>
    <t>1651191306127</t>
  </si>
  <si>
    <t>1651191306212</t>
  </si>
  <si>
    <t>1651191306326</t>
  </si>
  <si>
    <t>1651191400620</t>
  </si>
  <si>
    <t>1651191401514</t>
  </si>
  <si>
    <t>1651191403114</t>
  </si>
  <si>
    <t>1651191403912</t>
  </si>
  <si>
    <t>凉山州图书馆</t>
  </si>
  <si>
    <t>219000019063</t>
  </si>
  <si>
    <t>1651190607213</t>
  </si>
  <si>
    <t>69.20</t>
  </si>
  <si>
    <t>1651190804908</t>
  </si>
  <si>
    <t>76.50</t>
  </si>
  <si>
    <t>1651191002622</t>
  </si>
  <si>
    <t>63.80</t>
  </si>
  <si>
    <t>1651190901530</t>
  </si>
  <si>
    <t>71.50</t>
  </si>
  <si>
    <t>1651190703627</t>
  </si>
  <si>
    <t>1651191204618</t>
  </si>
  <si>
    <t>1651190200209</t>
  </si>
  <si>
    <t>61.40</t>
  </si>
  <si>
    <t>1651190406424</t>
  </si>
  <si>
    <t>57.40</t>
  </si>
  <si>
    <t>1651190603910</t>
  </si>
  <si>
    <t>52.80</t>
  </si>
  <si>
    <t>1651191100428</t>
  </si>
  <si>
    <t>1651190602809</t>
  </si>
  <si>
    <t>1651190202418</t>
  </si>
  <si>
    <t>1651190504125</t>
  </si>
  <si>
    <t>56.80</t>
  </si>
  <si>
    <t>1651190905623</t>
  </si>
  <si>
    <t>1651190903130</t>
  </si>
  <si>
    <t>1651190304603</t>
  </si>
  <si>
    <t>1651191103225</t>
  </si>
  <si>
    <t>46.80</t>
  </si>
  <si>
    <t>1651190804828</t>
  </si>
  <si>
    <t>1651191304522</t>
  </si>
  <si>
    <t>1651191309208</t>
  </si>
  <si>
    <t>49.80</t>
  </si>
  <si>
    <t>1651190608610</t>
  </si>
  <si>
    <t>1651191401310</t>
  </si>
  <si>
    <t>1651190903001</t>
  </si>
  <si>
    <t>1651191301304</t>
  </si>
  <si>
    <t>1651190902517</t>
  </si>
  <si>
    <t>1651190602518</t>
  </si>
  <si>
    <t>1651190401206</t>
  </si>
  <si>
    <t>1651191002217</t>
  </si>
  <si>
    <t>54.60</t>
  </si>
  <si>
    <t>1651191102422</t>
  </si>
  <si>
    <t>1651191205514</t>
  </si>
  <si>
    <t>1651190901311</t>
  </si>
  <si>
    <t>1651191204626</t>
  </si>
  <si>
    <t>1651191100930</t>
  </si>
  <si>
    <t>1651190505306</t>
  </si>
  <si>
    <t>1651190600125</t>
  </si>
  <si>
    <t>1651190401914</t>
  </si>
  <si>
    <t>1651191000302</t>
  </si>
  <si>
    <t>1651190301606</t>
  </si>
  <si>
    <t>1651191404023</t>
  </si>
  <si>
    <t>1651190600913</t>
  </si>
  <si>
    <t>47.20</t>
  </si>
  <si>
    <t>1651190608702</t>
  </si>
  <si>
    <t>1651191002818</t>
  </si>
  <si>
    <t>1651191303303</t>
  </si>
  <si>
    <t>47.60</t>
  </si>
  <si>
    <t>1651191400522</t>
  </si>
  <si>
    <t>1651191301611</t>
  </si>
  <si>
    <t>1651190301905</t>
  </si>
  <si>
    <t>1651190500107</t>
  </si>
  <si>
    <t>1651190600908</t>
  </si>
  <si>
    <t>1651191308123</t>
  </si>
  <si>
    <t>1651190302210</t>
  </si>
  <si>
    <t>1651190903624</t>
  </si>
  <si>
    <t>1651190407025</t>
  </si>
  <si>
    <t>1651190502707</t>
  </si>
  <si>
    <t>1651191304428</t>
  </si>
  <si>
    <t>43.60</t>
  </si>
  <si>
    <t>1651191104611</t>
  </si>
  <si>
    <t>1651190902224</t>
  </si>
  <si>
    <t>1651191202212</t>
  </si>
  <si>
    <t>49.50</t>
  </si>
  <si>
    <t>1651190607324</t>
  </si>
  <si>
    <t>1651191201601</t>
  </si>
  <si>
    <t>1651190802308</t>
  </si>
  <si>
    <t>1651190904625</t>
  </si>
  <si>
    <t>1651190500913</t>
  </si>
  <si>
    <t>37.20</t>
  </si>
  <si>
    <t>1651190302522</t>
  </si>
  <si>
    <t>1651191301809</t>
  </si>
  <si>
    <t>38.50</t>
  </si>
  <si>
    <t>1651190400914</t>
  </si>
  <si>
    <t>1651190607628</t>
  </si>
  <si>
    <t>1651190202101</t>
  </si>
  <si>
    <t>1651191400815</t>
  </si>
  <si>
    <t>32.60</t>
  </si>
  <si>
    <t>1651190501918</t>
  </si>
  <si>
    <t>36.50</t>
  </si>
  <si>
    <t>1651190804114</t>
  </si>
  <si>
    <t>31.50</t>
  </si>
  <si>
    <t>1651190304423</t>
  </si>
  <si>
    <t>35.00</t>
  </si>
  <si>
    <t>29.50</t>
  </si>
  <si>
    <t>1651190201404</t>
  </si>
  <si>
    <t>1651190203203</t>
  </si>
  <si>
    <t>1651190203722</t>
  </si>
  <si>
    <t>1651190301427</t>
  </si>
  <si>
    <t>1651190305418</t>
  </si>
  <si>
    <t>1651190400402</t>
  </si>
  <si>
    <t>1651190401103</t>
  </si>
  <si>
    <t>1651190403624</t>
  </si>
  <si>
    <t>1651190405414</t>
  </si>
  <si>
    <t>1651190405620</t>
  </si>
  <si>
    <t>1651190603115</t>
  </si>
  <si>
    <t>1651190604325</t>
  </si>
  <si>
    <t>1651190605109</t>
  </si>
  <si>
    <t>1651190605222</t>
  </si>
  <si>
    <t>1651190605805</t>
  </si>
  <si>
    <t>1651190607222</t>
  </si>
  <si>
    <t>1651190700418</t>
  </si>
  <si>
    <t>1651190701313</t>
  </si>
  <si>
    <t>1651190803223</t>
  </si>
  <si>
    <t>1651190805322</t>
  </si>
  <si>
    <t>1651190900408</t>
  </si>
  <si>
    <t>1651190904707</t>
  </si>
  <si>
    <t>1651191001309</t>
  </si>
  <si>
    <t>1651191003415</t>
  </si>
  <si>
    <t>1651191200121</t>
  </si>
  <si>
    <t>1651191200310</t>
  </si>
  <si>
    <t>1651191301016</t>
  </si>
  <si>
    <t>1651191302818</t>
  </si>
  <si>
    <t>1651191306317</t>
  </si>
  <si>
    <t>1651191405830</t>
  </si>
  <si>
    <t>219000019064</t>
  </si>
  <si>
    <t>1651191301223</t>
  </si>
  <si>
    <t>66.60</t>
  </si>
  <si>
    <t>79.50</t>
  </si>
  <si>
    <t>1</t>
  </si>
  <si>
    <t>1651190704417</t>
  </si>
  <si>
    <t>71.80</t>
  </si>
  <si>
    <t>1651190500930</t>
  </si>
  <si>
    <t>67.40</t>
  </si>
  <si>
    <t>1651190204102</t>
  </si>
  <si>
    <t>1651190700217</t>
  </si>
  <si>
    <t>1651190200101</t>
  </si>
  <si>
    <t>65.60</t>
  </si>
  <si>
    <t>1651190305710</t>
  </si>
  <si>
    <t>1651190701811</t>
  </si>
  <si>
    <t>63.60</t>
  </si>
  <si>
    <t>1651191202207</t>
  </si>
  <si>
    <t>1651190608430</t>
  </si>
  <si>
    <t>68.00</t>
  </si>
  <si>
    <t>1651191307416</t>
  </si>
  <si>
    <t>1651191002329</t>
  </si>
  <si>
    <t>58.20</t>
  </si>
  <si>
    <t>1651190205110</t>
  </si>
  <si>
    <t>1651190202627</t>
  </si>
  <si>
    <t>1651191204627</t>
  </si>
  <si>
    <t>4</t>
  </si>
  <si>
    <t>1651191203521</t>
  </si>
  <si>
    <t>1651191104822</t>
  </si>
  <si>
    <t>1651191000909</t>
  </si>
  <si>
    <t>72.00</t>
  </si>
  <si>
    <t>1651190305910</t>
  </si>
  <si>
    <t>1651191104323</t>
  </si>
  <si>
    <t>1651191404008</t>
  </si>
  <si>
    <t>1651191203111</t>
  </si>
  <si>
    <t>1651190602215</t>
  </si>
  <si>
    <t>1651191306505</t>
  </si>
  <si>
    <t>1651191403724</t>
  </si>
  <si>
    <t>1651190303125</t>
  </si>
  <si>
    <t>1651191405225</t>
  </si>
  <si>
    <t>5</t>
  </si>
  <si>
    <t>1651191001604</t>
  </si>
  <si>
    <t>1651190902724</t>
  </si>
  <si>
    <t>1651190604011</t>
  </si>
  <si>
    <t>1651191306702</t>
  </si>
  <si>
    <t>51.80</t>
  </si>
  <si>
    <t>1651191309319</t>
  </si>
  <si>
    <t>1651190805226</t>
  </si>
  <si>
    <t>1651190300812</t>
  </si>
  <si>
    <t>48.60</t>
  </si>
  <si>
    <t>1651190701216</t>
  </si>
  <si>
    <t>1651191002625</t>
  </si>
  <si>
    <t>1651191404413</t>
  </si>
  <si>
    <t>1651191103128</t>
  </si>
  <si>
    <t>1651190600617</t>
  </si>
  <si>
    <t>1651191104826</t>
  </si>
  <si>
    <t>1651190905806</t>
  </si>
  <si>
    <t>1651190604906</t>
  </si>
  <si>
    <t>1651190400115</t>
  </si>
  <si>
    <t>1651190200205</t>
  </si>
  <si>
    <t>1651190600722</t>
  </si>
  <si>
    <t>1651191308116</t>
  </si>
  <si>
    <t>1651191303110</t>
  </si>
  <si>
    <t>1651191304728</t>
  </si>
  <si>
    <t>1651190609303</t>
  </si>
  <si>
    <t>1651191302421</t>
  </si>
  <si>
    <t>1651191201910</t>
  </si>
  <si>
    <t>1651191003420</t>
  </si>
  <si>
    <t>1651190305825</t>
  </si>
  <si>
    <t>1651190504220</t>
  </si>
  <si>
    <t>1651190700909</t>
  </si>
  <si>
    <t>1651191202104</t>
  </si>
  <si>
    <t>1651191401101</t>
  </si>
  <si>
    <t>1651190607617</t>
  </si>
  <si>
    <t>1651190301123</t>
  </si>
  <si>
    <t>1651190304527</t>
  </si>
  <si>
    <t>1651190300403</t>
  </si>
  <si>
    <t>1651190602803</t>
  </si>
  <si>
    <t>1651190505016</t>
  </si>
  <si>
    <t>1651190502918</t>
  </si>
  <si>
    <t>1651190204401</t>
  </si>
  <si>
    <t>1651191307423</t>
  </si>
  <si>
    <t>1651190203328</t>
  </si>
  <si>
    <t>1651190501108</t>
  </si>
  <si>
    <t>40.20</t>
  </si>
  <si>
    <t>1651190303902</t>
  </si>
  <si>
    <t>1651191204711</t>
  </si>
  <si>
    <t>1651191002414</t>
  </si>
  <si>
    <t>1651190201229</t>
  </si>
  <si>
    <t>36.80</t>
  </si>
  <si>
    <t>1651191000217</t>
  </si>
  <si>
    <t>1651191103111</t>
  </si>
  <si>
    <t>1651190704803</t>
  </si>
  <si>
    <t>1651190301205</t>
  </si>
  <si>
    <t>1651190900304</t>
  </si>
  <si>
    <t>1651191200619</t>
  </si>
  <si>
    <t>35.40</t>
  </si>
  <si>
    <t>1651190305907</t>
  </si>
  <si>
    <t>1651191302717</t>
  </si>
  <si>
    <t>1651190202607</t>
  </si>
  <si>
    <t>1651190205129</t>
  </si>
  <si>
    <t>1651190303427</t>
  </si>
  <si>
    <t>1651190305014</t>
  </si>
  <si>
    <t>1651190406306</t>
  </si>
  <si>
    <t>1651190606202</t>
  </si>
  <si>
    <t>1651190607428</t>
  </si>
  <si>
    <t>1651190702917</t>
  </si>
  <si>
    <t>1651190703118</t>
  </si>
  <si>
    <t>1651190803218</t>
  </si>
  <si>
    <t>1651190804004</t>
  </si>
  <si>
    <t>1651190901309</t>
  </si>
  <si>
    <t>1651190902312</t>
  </si>
  <si>
    <t>1651190902403</t>
  </si>
  <si>
    <t>1651190902907</t>
  </si>
  <si>
    <t>1651191202229</t>
  </si>
  <si>
    <t>1651191202401</t>
  </si>
  <si>
    <t>1651191202415</t>
  </si>
  <si>
    <t>1651191202722</t>
  </si>
  <si>
    <t>1651191301906</t>
  </si>
  <si>
    <t>1651191303806</t>
  </si>
  <si>
    <t>1651191304524</t>
  </si>
  <si>
    <t>1651191305514</t>
  </si>
  <si>
    <t>1651191305815</t>
  </si>
  <si>
    <t>1651191308028</t>
  </si>
  <si>
    <t>1651191400209</t>
  </si>
  <si>
    <t>1651191401818</t>
  </si>
  <si>
    <t>1651191402603</t>
  </si>
  <si>
    <t>1651191404401</t>
  </si>
  <si>
    <t>凉山州文化创意创研中心</t>
  </si>
  <si>
    <t>219000020065</t>
  </si>
  <si>
    <t>1651191104407</t>
  </si>
  <si>
    <t>1651190303420</t>
  </si>
  <si>
    <t>1651190401411</t>
  </si>
  <si>
    <t>1651190703621</t>
  </si>
  <si>
    <t>1651191307824</t>
  </si>
  <si>
    <t>1651191404317</t>
  </si>
  <si>
    <t>1651190804526</t>
  </si>
  <si>
    <t>1651190301422</t>
  </si>
  <si>
    <t>1651191302920</t>
  </si>
  <si>
    <t>1651191400213</t>
  </si>
  <si>
    <t>1651190805224</t>
  </si>
  <si>
    <t>1651191307714</t>
  </si>
  <si>
    <t>1651190502804</t>
  </si>
  <si>
    <t>1651190505319</t>
  </si>
  <si>
    <t>1651191103422</t>
  </si>
  <si>
    <t>1651191306216</t>
  </si>
  <si>
    <t>1651191301024</t>
  </si>
  <si>
    <t>1651191203319</t>
  </si>
  <si>
    <t>1651191204818</t>
  </si>
  <si>
    <t>1651190700324</t>
  </si>
  <si>
    <t>1651190903622</t>
  </si>
  <si>
    <t>1651191302907</t>
  </si>
  <si>
    <t>1651191102911</t>
  </si>
  <si>
    <t>1651191200919</t>
  </si>
  <si>
    <t>1651191403528</t>
  </si>
  <si>
    <t>1651190602311</t>
  </si>
  <si>
    <t>1651190503014</t>
  </si>
  <si>
    <t>1651190200829</t>
  </si>
  <si>
    <t>1651191001217</t>
  </si>
  <si>
    <t>1651191306414</t>
  </si>
  <si>
    <t>1651191204911</t>
  </si>
  <si>
    <t>1651190404505</t>
  </si>
  <si>
    <t>1651190609101</t>
  </si>
  <si>
    <t>1651190205026</t>
  </si>
  <si>
    <t>1651190703401</t>
  </si>
  <si>
    <t>1651190900424</t>
  </si>
  <si>
    <t>1651191306730</t>
  </si>
  <si>
    <t>1651190905414</t>
  </si>
  <si>
    <t>1651191307311</t>
  </si>
  <si>
    <t>1651191201519</t>
  </si>
  <si>
    <t>1651191200223</t>
  </si>
  <si>
    <t>1651191307021</t>
  </si>
  <si>
    <t>1651191002520</t>
  </si>
  <si>
    <t>1651191101220</t>
  </si>
  <si>
    <t>1651190401121</t>
  </si>
  <si>
    <t>1651191307516</t>
  </si>
  <si>
    <t>1651190402712</t>
  </si>
  <si>
    <t>1651191002312</t>
  </si>
  <si>
    <t>1651191105005</t>
  </si>
  <si>
    <t>1651190903822</t>
  </si>
  <si>
    <t>1651190906003</t>
  </si>
  <si>
    <t>1651190305309</t>
  </si>
  <si>
    <t>1651191201026</t>
  </si>
  <si>
    <t>1651190700211</t>
  </si>
  <si>
    <t>1651190600806</t>
  </si>
  <si>
    <t>1651190803329</t>
  </si>
  <si>
    <t>1651190305909</t>
  </si>
  <si>
    <t>1651191302721</t>
  </si>
  <si>
    <t>1651191203619</t>
  </si>
  <si>
    <t>1651190606921</t>
  </si>
  <si>
    <t>1651190901520</t>
  </si>
  <si>
    <t>1651190902924</t>
  </si>
  <si>
    <t>1651191405614</t>
  </si>
  <si>
    <t>1651191104129</t>
  </si>
  <si>
    <t>1651191308921</t>
  </si>
  <si>
    <t>1651190801420</t>
  </si>
  <si>
    <t>1651190500518</t>
  </si>
  <si>
    <t>1651191305303</t>
  </si>
  <si>
    <t>1651191301001</t>
  </si>
  <si>
    <t>1651190602128</t>
  </si>
  <si>
    <t>1651190607425</t>
  </si>
  <si>
    <t>1651190602122</t>
  </si>
  <si>
    <t>1651191308207</t>
  </si>
  <si>
    <t>1651191306103</t>
  </si>
  <si>
    <t>1651190505512</t>
  </si>
  <si>
    <t>1651190300211</t>
  </si>
  <si>
    <t>1651190700517</t>
  </si>
  <si>
    <t>1651190200326</t>
  </si>
  <si>
    <t>1651190501928</t>
  </si>
  <si>
    <t>1651191003320</t>
  </si>
  <si>
    <t>1651191002403</t>
  </si>
  <si>
    <t>1651191304305</t>
  </si>
  <si>
    <t>1651190801524</t>
  </si>
  <si>
    <t>1651190900526</t>
  </si>
  <si>
    <t>1651190200719</t>
  </si>
  <si>
    <t>1651190901121</t>
  </si>
  <si>
    <t>1651190204903</t>
  </si>
  <si>
    <t>1651190501428</t>
  </si>
  <si>
    <t>1651191302918</t>
  </si>
  <si>
    <t>1651190404215</t>
  </si>
  <si>
    <t>1651190201717</t>
  </si>
  <si>
    <t>1651190305303</t>
  </si>
  <si>
    <t>1651191405117</t>
  </si>
  <si>
    <t>1651191104521</t>
  </si>
  <si>
    <t>1651191101112</t>
  </si>
  <si>
    <t>1651191103704</t>
  </si>
  <si>
    <t>1651191204920</t>
  </si>
  <si>
    <t>1651190607313</t>
  </si>
  <si>
    <t>1651190800327</t>
  </si>
  <si>
    <t>1651190701730</t>
  </si>
  <si>
    <t>1651190605127</t>
  </si>
  <si>
    <t>1651191200913</t>
  </si>
  <si>
    <t>1651191105026</t>
  </si>
  <si>
    <t>1651191200805</t>
  </si>
  <si>
    <t>1651190305020</t>
  </si>
  <si>
    <t>1651190606508</t>
  </si>
  <si>
    <t>1651191304829</t>
  </si>
  <si>
    <t>1651190903520</t>
  </si>
  <si>
    <t>1651191300314</t>
  </si>
  <si>
    <t>1651190403111</t>
  </si>
  <si>
    <t>1651190403329</t>
  </si>
  <si>
    <t>1651190605717</t>
  </si>
  <si>
    <t>1651190700502</t>
  </si>
  <si>
    <t>1651191104709</t>
  </si>
  <si>
    <t>1651190305925</t>
  </si>
  <si>
    <t>1651191403614</t>
  </si>
  <si>
    <t>1651190204607</t>
  </si>
  <si>
    <t>1651190401118</t>
  </si>
  <si>
    <t>1651190700325</t>
  </si>
  <si>
    <t>1651190407029</t>
  </si>
  <si>
    <t>1651190406801</t>
  </si>
  <si>
    <t>1651190203715</t>
  </si>
  <si>
    <t>1651190905823</t>
  </si>
  <si>
    <t>1651190702113</t>
  </si>
  <si>
    <t>1651190702212</t>
  </si>
  <si>
    <t>1651190701223</t>
  </si>
  <si>
    <t>1651191000529</t>
  </si>
  <si>
    <t>1651191100909</t>
  </si>
  <si>
    <t>1651190301208</t>
  </si>
  <si>
    <t>1651191104117</t>
  </si>
  <si>
    <t>1651191402819</t>
  </si>
  <si>
    <t>1651190800911</t>
  </si>
  <si>
    <t>1651191300105</t>
  </si>
  <si>
    <t>1651191102115</t>
  </si>
  <si>
    <t>1651190606730</t>
  </si>
  <si>
    <t>1651190902703</t>
  </si>
  <si>
    <t>1651190305211</t>
  </si>
  <si>
    <t>1651190500719</t>
  </si>
  <si>
    <t>1651190300920</t>
  </si>
  <si>
    <t>1651190302214</t>
  </si>
  <si>
    <t>1651190303415</t>
  </si>
  <si>
    <t>1651190303808</t>
  </si>
  <si>
    <t>1651190306030</t>
  </si>
  <si>
    <t>1651190403216</t>
  </si>
  <si>
    <t>1651190501730</t>
  </si>
  <si>
    <t>1651190504706</t>
  </si>
  <si>
    <t>1651190505007</t>
  </si>
  <si>
    <t>1651190600408</t>
  </si>
  <si>
    <t>1651190600608</t>
  </si>
  <si>
    <t>1651190602116</t>
  </si>
  <si>
    <t>1651190603107</t>
  </si>
  <si>
    <t>1651190603830</t>
  </si>
  <si>
    <t>1651190605317</t>
  </si>
  <si>
    <t>1651190606011</t>
  </si>
  <si>
    <t>1651190701804</t>
  </si>
  <si>
    <t>1651190702230</t>
  </si>
  <si>
    <t>1651190801718</t>
  </si>
  <si>
    <t>1651190804708</t>
  </si>
  <si>
    <t>1651190804821</t>
  </si>
  <si>
    <t>1651190900219</t>
  </si>
  <si>
    <t>1651190901821</t>
  </si>
  <si>
    <t>1651190901908</t>
  </si>
  <si>
    <t>1651190902821</t>
  </si>
  <si>
    <t>1651190904224</t>
  </si>
  <si>
    <t>1651191003029</t>
  </si>
  <si>
    <t>1651191101925</t>
  </si>
  <si>
    <t>1651191103825</t>
  </si>
  <si>
    <t>1651191301704</t>
  </si>
  <si>
    <t>1651191303312</t>
  </si>
  <si>
    <t>1651191304301</t>
  </si>
  <si>
    <t>1651191306102</t>
  </si>
  <si>
    <t>1651191308226</t>
  </si>
  <si>
    <t>1651191308304</t>
  </si>
  <si>
    <t>1651191400512</t>
  </si>
  <si>
    <t>1651191402818</t>
  </si>
  <si>
    <t>1651191403518</t>
  </si>
  <si>
    <t>1651191403817</t>
  </si>
  <si>
    <t>说明：任意一科笔试成绩为零分及以下的不排名；公共基础知识成绩低于38.60分（合格分数线）或者综合能力测试成绩低于42.43分（合格分数线）也不进行排名。</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</si>
</sst>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176" formatCode="0.00_ "/>
    <numFmt numFmtId="42" formatCode="_ &quot;￥&quot;* #,##0_ ;_ &quot;￥&quot;* \-#,##0_ ;_ &quot;￥&quot;* &quot;-&quot;_ ;_ @_ "/>
  </numFmts>
  <fonts count="25">
    <font>
      <sz val="11"/>
      <color theme="1"/>
      <name val="宋体"/>
      <charset val="134"/>
      <scheme val="minor"/>
    </font>
    <font>
      <sz val="10"/>
      <name val="宋体"/>
      <charset val="0"/>
      <scheme val="minor"/>
    </font>
    <font>
      <sz val="10"/>
      <name val="宋体"/>
      <charset val="134"/>
      <scheme val="minor"/>
    </font>
    <font>
      <sz val="14"/>
      <name val="方正公文小标宋"/>
      <charset val="134"/>
    </font>
    <font>
      <sz val="10"/>
      <name val="方正公文黑体"/>
      <charset val="134"/>
    </font>
    <font>
      <sz val="9"/>
      <name val="方正公文黑体"/>
      <charset val="134"/>
    </font>
    <font>
      <b/>
      <sz val="10"/>
      <color rgb="FFFF0000"/>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1"/>
      <color theme="1"/>
      <name val="宋体"/>
      <charset val="134"/>
      <scheme val="minor"/>
    </font>
    <font>
      <b/>
      <sz val="11"/>
      <color rgb="FF3F3F3F"/>
      <name val="宋体"/>
      <charset val="134"/>
      <scheme val="minor"/>
    </font>
    <font>
      <u/>
      <sz val="11"/>
      <color rgb="FF800080"/>
      <name val="宋体"/>
      <charset val="134"/>
      <scheme val="minor"/>
    </font>
    <font>
      <i/>
      <sz val="11"/>
      <color rgb="FF7F7F7F"/>
      <name val="宋体"/>
      <charset val="134"/>
      <scheme val="minor"/>
    </font>
    <font>
      <b/>
      <sz val="13"/>
      <color theme="3"/>
      <name val="宋体"/>
      <charset val="134"/>
      <scheme val="minor"/>
    </font>
    <font>
      <sz val="11"/>
      <color rgb="FFFF00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u/>
      <sz val="11"/>
      <color rgb="FF0000FF"/>
      <name val="宋体"/>
      <charset val="134"/>
      <scheme val="minor"/>
    </font>
    <font>
      <sz val="11"/>
      <color rgb="FF3F3F76"/>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0" fillId="25" borderId="0" applyNumberFormat="0" applyBorder="0" applyAlignment="0" applyProtection="0">
      <alignment vertical="center"/>
    </xf>
    <xf numFmtId="0" fontId="0" fillId="14" borderId="0" applyNumberFormat="0" applyBorder="0" applyAlignment="0" applyProtection="0">
      <alignment vertical="center"/>
    </xf>
    <xf numFmtId="0" fontId="7" fillId="31"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7" fillId="17" borderId="0" applyNumberFormat="0" applyBorder="0" applyAlignment="0" applyProtection="0">
      <alignment vertical="center"/>
    </xf>
    <xf numFmtId="0" fontId="0" fillId="13" borderId="0" applyNumberFormat="0" applyBorder="0" applyAlignment="0" applyProtection="0">
      <alignment vertical="center"/>
    </xf>
    <xf numFmtId="0" fontId="10" fillId="0" borderId="3" applyNumberFormat="0" applyFill="0" applyAlignment="0" applyProtection="0">
      <alignment vertical="center"/>
    </xf>
    <xf numFmtId="0" fontId="15" fillId="0" borderId="0" applyNumberFormat="0" applyFill="0" applyBorder="0" applyAlignment="0" applyProtection="0">
      <alignment vertical="center"/>
    </xf>
    <xf numFmtId="0" fontId="12"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5" applyNumberFormat="0" applyFill="0" applyAlignment="0" applyProtection="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7" fillId="0" borderId="0" applyNumberFormat="0" applyFill="0" applyBorder="0" applyAlignment="0" applyProtection="0">
      <alignment vertical="center"/>
    </xf>
    <xf numFmtId="0" fontId="0" fillId="21" borderId="0" applyNumberFormat="0" applyBorder="0" applyAlignment="0" applyProtection="0">
      <alignment vertical="center"/>
    </xf>
    <xf numFmtId="0" fontId="7" fillId="23" borderId="0" applyNumberFormat="0" applyBorder="0" applyAlignment="0" applyProtection="0">
      <alignment vertical="center"/>
    </xf>
    <xf numFmtId="0" fontId="18" fillId="0" borderId="5" applyNumberFormat="0" applyFill="0" applyAlignment="0" applyProtection="0">
      <alignment vertical="center"/>
    </xf>
    <xf numFmtId="0" fontId="22" fillId="0" borderId="0" applyNumberFormat="0" applyFill="0" applyBorder="0" applyAlignment="0" applyProtection="0">
      <alignment vertical="center"/>
    </xf>
    <xf numFmtId="0" fontId="0" fillId="16" borderId="0" applyNumberFormat="0" applyBorder="0" applyAlignment="0" applyProtection="0">
      <alignment vertical="center"/>
    </xf>
    <xf numFmtId="44" fontId="0" fillId="0" borderId="0" applyFont="0" applyFill="0" applyBorder="0" applyAlignment="0" applyProtection="0">
      <alignment vertical="center"/>
    </xf>
    <xf numFmtId="0" fontId="0" fillId="28" borderId="0" applyNumberFormat="0" applyBorder="0" applyAlignment="0" applyProtection="0">
      <alignment vertical="center"/>
    </xf>
    <xf numFmtId="0" fontId="19" fillId="12" borderId="6" applyNumberFormat="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2" borderId="0" applyNumberFormat="0" applyBorder="0" applyAlignment="0" applyProtection="0">
      <alignment vertical="center"/>
    </xf>
    <xf numFmtId="0" fontId="0" fillId="24" borderId="0" applyNumberFormat="0" applyBorder="0" applyAlignment="0" applyProtection="0">
      <alignment vertical="center"/>
    </xf>
    <xf numFmtId="0" fontId="7" fillId="15" borderId="0" applyNumberFormat="0" applyBorder="0" applyAlignment="0" applyProtection="0">
      <alignment vertical="center"/>
    </xf>
    <xf numFmtId="0" fontId="23" fillId="27" borderId="6" applyNumberFormat="0" applyAlignment="0" applyProtection="0">
      <alignment vertical="center"/>
    </xf>
    <xf numFmtId="0" fontId="13" fillId="12" borderId="4" applyNumberFormat="0" applyAlignment="0" applyProtection="0">
      <alignment vertical="center"/>
    </xf>
    <xf numFmtId="0" fontId="21" fillId="26" borderId="7" applyNumberFormat="0" applyAlignment="0" applyProtection="0">
      <alignment vertical="center"/>
    </xf>
    <xf numFmtId="0" fontId="24" fillId="0" borderId="8" applyNumberFormat="0" applyFill="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0" fillId="30" borderId="9" applyNumberFormat="0" applyFont="0" applyAlignment="0" applyProtection="0">
      <alignment vertical="center"/>
    </xf>
    <xf numFmtId="0" fontId="20"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0" borderId="0" applyNumberFormat="0" applyFill="0" applyBorder="0" applyAlignment="0" applyProtection="0">
      <alignment vertical="center"/>
    </xf>
    <xf numFmtId="0" fontId="7" fillId="8" borderId="0" applyNumberFormat="0" applyBorder="0" applyAlignment="0" applyProtection="0">
      <alignment vertical="center"/>
    </xf>
    <xf numFmtId="0" fontId="9" fillId="7" borderId="0" applyNumberFormat="0" applyBorder="0" applyAlignment="0" applyProtection="0">
      <alignment vertical="center"/>
    </xf>
    <xf numFmtId="0" fontId="0" fillId="6" borderId="0" applyNumberFormat="0" applyBorder="0" applyAlignment="0" applyProtection="0">
      <alignment vertical="center"/>
    </xf>
    <xf numFmtId="0" fontId="8" fillId="5" borderId="0" applyNumberFormat="0" applyBorder="0" applyAlignment="0" applyProtection="0">
      <alignment vertical="center"/>
    </xf>
    <xf numFmtId="0" fontId="7" fillId="19" borderId="0" applyNumberFormat="0" applyBorder="0" applyAlignment="0" applyProtection="0">
      <alignment vertical="center"/>
    </xf>
    <xf numFmtId="0" fontId="0" fillId="4" borderId="0" applyNumberFormat="0" applyBorder="0" applyAlignment="0" applyProtection="0">
      <alignment vertical="center"/>
    </xf>
    <xf numFmtId="0" fontId="7" fillId="3" borderId="0" applyNumberFormat="0" applyBorder="0" applyAlignment="0" applyProtection="0">
      <alignment vertical="center"/>
    </xf>
    <xf numFmtId="0" fontId="0" fillId="11" borderId="0" applyNumberFormat="0" applyBorder="0" applyAlignment="0" applyProtection="0">
      <alignment vertical="center"/>
    </xf>
    <xf numFmtId="0" fontId="7" fillId="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xf numFmtId="0" fontId="2" fillId="0" borderId="0" xfId="0" applyFont="1" applyAlignment="1">
      <alignment horizontal="center" vertical="center"/>
    </xf>
    <xf numFmtId="49"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176" fontId="3" fillId="0" borderId="0" xfId="0" applyNumberFormat="1" applyFont="1" applyFill="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1" fillId="0" borderId="0" xfId="0" applyFont="1" applyFill="1" applyAlignment="1">
      <alignment horizontal="center"/>
    </xf>
    <xf numFmtId="176" fontId="2" fillId="0" borderId="1" xfId="0" applyNumberFormat="1"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left" vertical="center" wrapText="1"/>
    </xf>
    <xf numFmtId="0" fontId="2" fillId="0" borderId="1" xfId="0" applyFont="1" applyFill="1" applyBorder="1" applyAlignment="1" quotePrefix="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937;&#23665;&#24030;&#25991;&#21270;&#21019;&#24847;&#21019;&#30740;&#20013;&#24515;.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19978;&#21322;&#24180;&#20844;&#25307;&#21152;&#2099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Y2" t="str">
            <v>1651190200326</v>
          </cell>
          <cell r="Z2" t="str">
            <v>26</v>
          </cell>
          <cell r="AA2" t="str">
            <v>《综合能力测试》</v>
          </cell>
          <cell r="AB2" t="str">
            <v>52.60</v>
          </cell>
          <cell r="AC2" t="str">
            <v>50.50</v>
          </cell>
        </row>
        <row r="3">
          <cell r="Y3" t="str">
            <v>1651190200719</v>
          </cell>
          <cell r="Z3" t="str">
            <v>19</v>
          </cell>
          <cell r="AA3" t="str">
            <v>《综合能力测试》</v>
          </cell>
          <cell r="AB3" t="str">
            <v>42.40</v>
          </cell>
          <cell r="AC3" t="str">
            <v>60.00</v>
          </cell>
        </row>
        <row r="4">
          <cell r="Y4" t="str">
            <v>1651190200829</v>
          </cell>
          <cell r="Z4" t="str">
            <v>29</v>
          </cell>
          <cell r="AA4" t="str">
            <v>《综合能力测试》</v>
          </cell>
          <cell r="AB4" t="str">
            <v>56.40</v>
          </cell>
          <cell r="AC4" t="str">
            <v>62.00</v>
          </cell>
        </row>
        <row r="5">
          <cell r="Y5" t="str">
            <v>1651190201717</v>
          </cell>
          <cell r="Z5" t="str">
            <v>17</v>
          </cell>
          <cell r="AA5" t="str">
            <v>《综合能力测试》</v>
          </cell>
          <cell r="AB5" t="str">
            <v>46.00</v>
          </cell>
          <cell r="AC5" t="str">
            <v>54.50</v>
          </cell>
        </row>
        <row r="6">
          <cell r="Y6" t="str">
            <v>1651190203715</v>
          </cell>
          <cell r="Z6" t="str">
            <v>15</v>
          </cell>
          <cell r="AA6" t="str">
            <v>《综合能力测试》</v>
          </cell>
          <cell r="AB6" t="str">
            <v>33.80</v>
          </cell>
          <cell r="AC6" t="str">
            <v>64.00</v>
          </cell>
        </row>
        <row r="7">
          <cell r="Y7" t="str">
            <v>1651190204607</v>
          </cell>
          <cell r="Z7" t="str">
            <v>07</v>
          </cell>
          <cell r="AA7" t="str">
            <v>《综合能力测试》</v>
          </cell>
          <cell r="AB7" t="str">
            <v>38.60</v>
          </cell>
          <cell r="AC7" t="str">
            <v>50.00</v>
          </cell>
        </row>
        <row r="8">
          <cell r="Y8" t="str">
            <v>1651190204903</v>
          </cell>
          <cell r="Z8" t="str">
            <v>03</v>
          </cell>
          <cell r="AA8" t="str">
            <v>《综合能力测试》</v>
          </cell>
          <cell r="AB8" t="str">
            <v>44.40</v>
          </cell>
          <cell r="AC8" t="str">
            <v>57.00</v>
          </cell>
        </row>
        <row r="9">
          <cell r="Y9" t="str">
            <v>1651190205026</v>
          </cell>
          <cell r="Z9" t="str">
            <v>26</v>
          </cell>
          <cell r="AA9" t="str">
            <v>《综合能力测试》</v>
          </cell>
          <cell r="AB9" t="str">
            <v>49.60</v>
          </cell>
          <cell r="AC9" t="str">
            <v>66.00</v>
          </cell>
        </row>
        <row r="10">
          <cell r="Y10" t="str">
            <v>1651190300211</v>
          </cell>
          <cell r="Z10" t="str">
            <v>11</v>
          </cell>
          <cell r="AA10" t="str">
            <v>《综合能力测试》</v>
          </cell>
          <cell r="AB10" t="str">
            <v>51.80</v>
          </cell>
          <cell r="AC10" t="str">
            <v>46.00</v>
          </cell>
        </row>
        <row r="11">
          <cell r="Y11" t="str">
            <v>1651190300920</v>
          </cell>
          <cell r="Z11" t="str">
            <v>20</v>
          </cell>
          <cell r="AA11" t="str">
            <v>《综合能力测试》</v>
          </cell>
          <cell r="AB11" t="str">
            <v>-1.00</v>
          </cell>
          <cell r="AC11" t="str">
            <v>-1.00</v>
          </cell>
        </row>
        <row r="12">
          <cell r="Y12" t="str">
            <v>1651190301208</v>
          </cell>
          <cell r="Z12" t="str">
            <v>08</v>
          </cell>
          <cell r="AA12" t="str">
            <v>《综合能力测试》</v>
          </cell>
          <cell r="AB12" t="str">
            <v>37.40</v>
          </cell>
          <cell r="AC12" t="str">
            <v>51.00</v>
          </cell>
        </row>
        <row r="13">
          <cell r="Y13" t="str">
            <v>1651190301422</v>
          </cell>
          <cell r="Z13" t="str">
            <v>22</v>
          </cell>
          <cell r="AA13" t="str">
            <v>《综合能力测试》</v>
          </cell>
          <cell r="AB13" t="str">
            <v>62.60</v>
          </cell>
          <cell r="AC13" t="str">
            <v>65.00</v>
          </cell>
        </row>
        <row r="14">
          <cell r="Y14" t="str">
            <v>1651190302214</v>
          </cell>
          <cell r="Z14" t="str">
            <v>14</v>
          </cell>
          <cell r="AA14" t="str">
            <v>《综合能力测试》</v>
          </cell>
          <cell r="AB14" t="str">
            <v>-1.00</v>
          </cell>
          <cell r="AC14" t="str">
            <v>-1.00</v>
          </cell>
        </row>
        <row r="15">
          <cell r="Y15" t="str">
            <v>1651190303415</v>
          </cell>
          <cell r="Z15" t="str">
            <v>15</v>
          </cell>
          <cell r="AA15" t="str">
            <v>《综合能力测试》</v>
          </cell>
          <cell r="AB15" t="str">
            <v>-1.00</v>
          </cell>
          <cell r="AC15" t="str">
            <v>-1.00</v>
          </cell>
        </row>
        <row r="16">
          <cell r="Y16" t="str">
            <v>1651190303420</v>
          </cell>
          <cell r="Z16" t="str">
            <v>20</v>
          </cell>
          <cell r="AA16" t="str">
            <v>《综合能力测试》</v>
          </cell>
          <cell r="AB16" t="str">
            <v>69.20</v>
          </cell>
          <cell r="AC16" t="str">
            <v>64.50</v>
          </cell>
        </row>
        <row r="17">
          <cell r="Y17" t="str">
            <v>1651190303808</v>
          </cell>
          <cell r="Z17" t="str">
            <v>08</v>
          </cell>
          <cell r="AA17" t="str">
            <v>《综合能力测试》</v>
          </cell>
          <cell r="AB17" t="str">
            <v>-1.00</v>
          </cell>
          <cell r="AC17" t="str">
            <v>-1.00</v>
          </cell>
        </row>
        <row r="18">
          <cell r="Y18" t="str">
            <v>1651190305020</v>
          </cell>
          <cell r="Z18" t="str">
            <v>20</v>
          </cell>
          <cell r="AA18" t="str">
            <v>《综合能力测试》</v>
          </cell>
          <cell r="AB18" t="str">
            <v>42.40</v>
          </cell>
          <cell r="AC18" t="str">
            <v>53.00</v>
          </cell>
        </row>
        <row r="19">
          <cell r="Y19" t="str">
            <v>1651190305211</v>
          </cell>
          <cell r="Z19" t="str">
            <v>11</v>
          </cell>
          <cell r="AA19" t="str">
            <v>《综合能力测试》</v>
          </cell>
          <cell r="AB19" t="str">
            <v>0.00</v>
          </cell>
          <cell r="AC19" t="str">
            <v>59.50</v>
          </cell>
        </row>
        <row r="20">
          <cell r="Y20" t="str">
            <v>1651190305303</v>
          </cell>
          <cell r="Z20" t="str">
            <v>03</v>
          </cell>
          <cell r="AA20" t="str">
            <v>《综合能力测试》</v>
          </cell>
          <cell r="AB20" t="str">
            <v>38.80</v>
          </cell>
          <cell r="AC20" t="str">
            <v>60.50</v>
          </cell>
        </row>
        <row r="21">
          <cell r="Y21" t="str">
            <v>1651190305309</v>
          </cell>
          <cell r="Z21" t="str">
            <v>09</v>
          </cell>
          <cell r="AA21" t="str">
            <v>《综合能力测试》</v>
          </cell>
          <cell r="AB21" t="str">
            <v>48.00</v>
          </cell>
          <cell r="AC21" t="str">
            <v>63.00</v>
          </cell>
        </row>
        <row r="22">
          <cell r="Y22" t="str">
            <v>1651190305909</v>
          </cell>
          <cell r="Z22" t="str">
            <v>09</v>
          </cell>
          <cell r="AA22" t="str">
            <v>《综合能力测试》</v>
          </cell>
          <cell r="AB22" t="str">
            <v>47.40</v>
          </cell>
          <cell r="AC22" t="str">
            <v>60.50</v>
          </cell>
        </row>
        <row r="23">
          <cell r="Y23" t="str">
            <v>1651190305925</v>
          </cell>
          <cell r="Z23" t="str">
            <v>25</v>
          </cell>
          <cell r="AA23" t="str">
            <v>《综合能力测试》</v>
          </cell>
          <cell r="AB23" t="str">
            <v>38.60</v>
          </cell>
          <cell r="AC23" t="str">
            <v>48.50</v>
          </cell>
        </row>
        <row r="24">
          <cell r="Y24" t="str">
            <v>1651190306030</v>
          </cell>
          <cell r="Z24" t="str">
            <v>30</v>
          </cell>
          <cell r="AA24" t="str">
            <v>《综合能力测试》</v>
          </cell>
          <cell r="AB24" t="str">
            <v>-1.00</v>
          </cell>
          <cell r="AC24" t="str">
            <v>-1.00</v>
          </cell>
        </row>
        <row r="25">
          <cell r="Y25" t="str">
            <v>1651190401118</v>
          </cell>
          <cell r="Z25" t="str">
            <v>18</v>
          </cell>
          <cell r="AA25" t="str">
            <v>《综合能力测试》</v>
          </cell>
          <cell r="AB25" t="str">
            <v>42.60</v>
          </cell>
          <cell r="AC25" t="str">
            <v>45.50</v>
          </cell>
        </row>
        <row r="26">
          <cell r="Y26" t="str">
            <v>1651190401121</v>
          </cell>
          <cell r="Z26" t="str">
            <v>21</v>
          </cell>
          <cell r="AA26" t="str">
            <v>《综合能力测试》</v>
          </cell>
          <cell r="AB26" t="str">
            <v>50.60</v>
          </cell>
          <cell r="AC26" t="str">
            <v>61.50</v>
          </cell>
        </row>
        <row r="27">
          <cell r="Y27" t="str">
            <v>1651190401411</v>
          </cell>
          <cell r="Z27" t="str">
            <v>11</v>
          </cell>
          <cell r="AA27" t="str">
            <v>《综合能力测试》</v>
          </cell>
          <cell r="AB27" t="str">
            <v>51.60</v>
          </cell>
          <cell r="AC27" t="str">
            <v>68.50</v>
          </cell>
        </row>
        <row r="28">
          <cell r="Y28" t="str">
            <v>1651190402712</v>
          </cell>
          <cell r="Z28" t="str">
            <v>12</v>
          </cell>
          <cell r="AA28" t="str">
            <v>《综合能力测试》</v>
          </cell>
          <cell r="AB28" t="str">
            <v>49.00</v>
          </cell>
          <cell r="AC28" t="str">
            <v>63.00</v>
          </cell>
        </row>
        <row r="29">
          <cell r="Y29" t="str">
            <v>1651190403111</v>
          </cell>
          <cell r="Z29" t="str">
            <v>11</v>
          </cell>
          <cell r="AA29" t="str">
            <v>《综合能力测试》</v>
          </cell>
          <cell r="AB29" t="str">
            <v>46.40</v>
          </cell>
          <cell r="AC29" t="str">
            <v>46.00</v>
          </cell>
        </row>
        <row r="30">
          <cell r="Y30" t="str">
            <v>1651190403216</v>
          </cell>
          <cell r="Z30" t="str">
            <v>16</v>
          </cell>
          <cell r="AA30" t="str">
            <v>《综合能力测试》</v>
          </cell>
          <cell r="AB30" t="str">
            <v>-1.00</v>
          </cell>
          <cell r="AC30" t="str">
            <v>-1.00</v>
          </cell>
        </row>
        <row r="31">
          <cell r="Y31" t="str">
            <v>1651190403329</v>
          </cell>
          <cell r="Z31" t="str">
            <v>29</v>
          </cell>
          <cell r="AA31" t="str">
            <v>《综合能力测试》</v>
          </cell>
          <cell r="AB31" t="str">
            <v>39.60</v>
          </cell>
          <cell r="AC31" t="str">
            <v>51.50</v>
          </cell>
        </row>
        <row r="32">
          <cell r="Y32" t="str">
            <v>1651190404215</v>
          </cell>
          <cell r="Z32" t="str">
            <v>15</v>
          </cell>
          <cell r="AA32" t="str">
            <v>《综合能力测试》</v>
          </cell>
          <cell r="AB32" t="str">
            <v>43.80</v>
          </cell>
          <cell r="AC32" t="str">
            <v>57.00</v>
          </cell>
        </row>
        <row r="33">
          <cell r="Y33" t="str">
            <v>1651190404505</v>
          </cell>
          <cell r="Z33" t="str">
            <v>05</v>
          </cell>
          <cell r="AA33" t="str">
            <v>《综合能力测试》</v>
          </cell>
          <cell r="AB33" t="str">
            <v>43.80</v>
          </cell>
          <cell r="AC33" t="str">
            <v>65.50</v>
          </cell>
        </row>
        <row r="34">
          <cell r="Y34" t="str">
            <v>1651190406801</v>
          </cell>
          <cell r="Z34" t="str">
            <v>01</v>
          </cell>
          <cell r="AA34" t="str">
            <v>《综合能力测试》</v>
          </cell>
          <cell r="AB34" t="str">
            <v>37.60</v>
          </cell>
          <cell r="AC34" t="str">
            <v>55.50</v>
          </cell>
        </row>
        <row r="35">
          <cell r="Y35" t="str">
            <v>1651190407029</v>
          </cell>
          <cell r="Z35" t="str">
            <v>29</v>
          </cell>
          <cell r="AA35" t="str">
            <v>《综合能力测试》</v>
          </cell>
          <cell r="AB35" t="str">
            <v>39.00</v>
          </cell>
          <cell r="AC35" t="str">
            <v>43.50</v>
          </cell>
        </row>
        <row r="36">
          <cell r="Y36" t="str">
            <v>1651190500518</v>
          </cell>
          <cell r="Z36" t="str">
            <v>18</v>
          </cell>
          <cell r="AA36" t="str">
            <v>《综合能力测试》</v>
          </cell>
          <cell r="AB36" t="str">
            <v>50.00</v>
          </cell>
          <cell r="AC36" t="str">
            <v>55.00</v>
          </cell>
        </row>
        <row r="37">
          <cell r="Y37" t="str">
            <v>1651190500719</v>
          </cell>
          <cell r="Z37" t="str">
            <v>19</v>
          </cell>
          <cell r="AA37" t="str">
            <v>《综合能力测试》</v>
          </cell>
          <cell r="AB37" t="str">
            <v>31.60</v>
          </cell>
          <cell r="AC37" t="str">
            <v>-1.00</v>
          </cell>
        </row>
        <row r="38">
          <cell r="Y38" t="str">
            <v>1651190501428</v>
          </cell>
          <cell r="Z38" t="str">
            <v>28</v>
          </cell>
          <cell r="AA38" t="str">
            <v>《综合能力测试》</v>
          </cell>
          <cell r="AB38" t="str">
            <v>51.40</v>
          </cell>
          <cell r="AC38" t="str">
            <v>50.00</v>
          </cell>
        </row>
        <row r="39">
          <cell r="Y39" t="str">
            <v>1651190501730</v>
          </cell>
          <cell r="Z39" t="str">
            <v>30</v>
          </cell>
          <cell r="AA39" t="str">
            <v>《综合能力测试》</v>
          </cell>
          <cell r="AB39" t="str">
            <v>-1.00</v>
          </cell>
          <cell r="AC39" t="str">
            <v>-1.00</v>
          </cell>
        </row>
        <row r="40">
          <cell r="Y40" t="str">
            <v>1651190501928</v>
          </cell>
          <cell r="Z40" t="str">
            <v>28</v>
          </cell>
          <cell r="AA40" t="str">
            <v>《综合能力测试》</v>
          </cell>
          <cell r="AB40" t="str">
            <v>45.60</v>
          </cell>
          <cell r="AC40" t="str">
            <v>57.50</v>
          </cell>
        </row>
        <row r="41">
          <cell r="Y41" t="str">
            <v>1651190502804</v>
          </cell>
          <cell r="Z41" t="str">
            <v>04</v>
          </cell>
          <cell r="AA41" t="str">
            <v>《综合能力测试》</v>
          </cell>
          <cell r="AB41" t="str">
            <v>52.40</v>
          </cell>
          <cell r="AC41" t="str">
            <v>69.50</v>
          </cell>
        </row>
        <row r="42">
          <cell r="Y42" t="str">
            <v>1651190503014</v>
          </cell>
          <cell r="Z42" t="str">
            <v>14</v>
          </cell>
          <cell r="AA42" t="str">
            <v>《综合能力测试》</v>
          </cell>
          <cell r="AB42" t="str">
            <v>54.00</v>
          </cell>
          <cell r="AC42" t="str">
            <v>65.00</v>
          </cell>
        </row>
        <row r="43">
          <cell r="Y43" t="str">
            <v>1651190504706</v>
          </cell>
          <cell r="Z43" t="str">
            <v>06</v>
          </cell>
          <cell r="AA43" t="str">
            <v>《综合能力测试》</v>
          </cell>
          <cell r="AB43" t="str">
            <v>-1.00</v>
          </cell>
          <cell r="AC43" t="str">
            <v>-1.00</v>
          </cell>
        </row>
        <row r="44">
          <cell r="Y44" t="str">
            <v>1651190505007</v>
          </cell>
          <cell r="Z44" t="str">
            <v>07</v>
          </cell>
          <cell r="AA44" t="str">
            <v>《综合能力测试》</v>
          </cell>
          <cell r="AB44" t="str">
            <v>-1.00</v>
          </cell>
          <cell r="AC44" t="str">
            <v>-1.00</v>
          </cell>
        </row>
        <row r="45">
          <cell r="Y45" t="str">
            <v>1651190505319</v>
          </cell>
          <cell r="Z45" t="str">
            <v>19</v>
          </cell>
          <cell r="AA45" t="str">
            <v>《综合能力测试》</v>
          </cell>
          <cell r="AB45" t="str">
            <v>64.60</v>
          </cell>
          <cell r="AC45" t="str">
            <v>59.00</v>
          </cell>
        </row>
        <row r="46">
          <cell r="Y46" t="str">
            <v>1651190505512</v>
          </cell>
          <cell r="Z46" t="str">
            <v>12</v>
          </cell>
          <cell r="AA46" t="str">
            <v>《综合能力测试》</v>
          </cell>
          <cell r="AB46" t="str">
            <v>43.20</v>
          </cell>
          <cell r="AC46" t="str">
            <v>61.00</v>
          </cell>
        </row>
        <row r="47">
          <cell r="Y47" t="str">
            <v>1651190600408</v>
          </cell>
          <cell r="Z47" t="str">
            <v>08</v>
          </cell>
          <cell r="AA47" t="str">
            <v>《综合能力测试》</v>
          </cell>
          <cell r="AB47" t="str">
            <v>-1.00</v>
          </cell>
          <cell r="AC47" t="str">
            <v>-1.00</v>
          </cell>
        </row>
        <row r="48">
          <cell r="Y48" t="str">
            <v>1651190600608</v>
          </cell>
          <cell r="Z48" t="str">
            <v>08</v>
          </cell>
          <cell r="AA48" t="str">
            <v>《综合能力测试》</v>
          </cell>
          <cell r="AB48" t="str">
            <v>-1.00</v>
          </cell>
          <cell r="AC48" t="str">
            <v>-1.00</v>
          </cell>
        </row>
        <row r="49">
          <cell r="Y49" t="str">
            <v>1651190600806</v>
          </cell>
          <cell r="Z49" t="str">
            <v>06</v>
          </cell>
          <cell r="AA49" t="str">
            <v>《综合能力测试》</v>
          </cell>
          <cell r="AB49" t="str">
            <v>48.80</v>
          </cell>
          <cell r="AC49" t="str">
            <v>61.50</v>
          </cell>
        </row>
        <row r="50">
          <cell r="Y50" t="str">
            <v>1651190602116</v>
          </cell>
          <cell r="Z50" t="str">
            <v>16</v>
          </cell>
          <cell r="AA50" t="str">
            <v>《综合能力测试》</v>
          </cell>
          <cell r="AB50" t="str">
            <v>-1.00</v>
          </cell>
          <cell r="AC50" t="str">
            <v>-1.00</v>
          </cell>
        </row>
        <row r="51">
          <cell r="Y51" t="str">
            <v>1651190602122</v>
          </cell>
          <cell r="Z51" t="str">
            <v>22</v>
          </cell>
          <cell r="AA51" t="str">
            <v>《综合能力测试》</v>
          </cell>
          <cell r="AB51" t="str">
            <v>49.80</v>
          </cell>
          <cell r="AC51" t="str">
            <v>56.50</v>
          </cell>
        </row>
        <row r="52">
          <cell r="Y52" t="str">
            <v>1651190602128</v>
          </cell>
          <cell r="Z52" t="str">
            <v>28</v>
          </cell>
          <cell r="AA52" t="str">
            <v>《综合能力测试》</v>
          </cell>
          <cell r="AB52" t="str">
            <v>47.20</v>
          </cell>
          <cell r="AC52" t="str">
            <v>59.50</v>
          </cell>
        </row>
        <row r="53">
          <cell r="Y53" t="str">
            <v>1651190602311</v>
          </cell>
          <cell r="Z53" t="str">
            <v>11</v>
          </cell>
          <cell r="AA53" t="str">
            <v>《综合能力测试》</v>
          </cell>
          <cell r="AB53" t="str">
            <v>56.80</v>
          </cell>
          <cell r="AC53" t="str">
            <v>60.50</v>
          </cell>
        </row>
        <row r="54">
          <cell r="Y54" t="str">
            <v>1651190603107</v>
          </cell>
          <cell r="Z54" t="str">
            <v>07</v>
          </cell>
          <cell r="AA54" t="str">
            <v>《综合能力测试》</v>
          </cell>
          <cell r="AB54" t="str">
            <v>-1.00</v>
          </cell>
          <cell r="AC54" t="str">
            <v>-1.00</v>
          </cell>
        </row>
        <row r="55">
          <cell r="Y55" t="str">
            <v>1651190603830</v>
          </cell>
          <cell r="Z55" t="str">
            <v>30</v>
          </cell>
          <cell r="AA55" t="str">
            <v>《综合能力测试》</v>
          </cell>
          <cell r="AB55" t="str">
            <v>-1.00</v>
          </cell>
          <cell r="AC55" t="str">
            <v>-1.00</v>
          </cell>
        </row>
        <row r="56">
          <cell r="Y56" t="str">
            <v>1651190605127</v>
          </cell>
          <cell r="Z56" t="str">
            <v>27</v>
          </cell>
          <cell r="AA56" t="str">
            <v>《综合能力测试》</v>
          </cell>
          <cell r="AB56" t="str">
            <v>44.80</v>
          </cell>
          <cell r="AC56" t="str">
            <v>51.50</v>
          </cell>
        </row>
        <row r="57">
          <cell r="Y57" t="str">
            <v>1651190605317</v>
          </cell>
          <cell r="Z57" t="str">
            <v>17</v>
          </cell>
          <cell r="AA57" t="str">
            <v>《综合能力测试》</v>
          </cell>
          <cell r="AB57" t="str">
            <v>-1.00</v>
          </cell>
          <cell r="AC57" t="str">
            <v>-1.00</v>
          </cell>
        </row>
        <row r="58">
          <cell r="Y58" t="str">
            <v>1651190605717</v>
          </cell>
          <cell r="Z58" t="str">
            <v>17</v>
          </cell>
          <cell r="AA58" t="str">
            <v>《综合能力测试》</v>
          </cell>
          <cell r="AB58" t="str">
            <v>47.00</v>
          </cell>
          <cell r="AC58" t="str">
            <v>44.00</v>
          </cell>
        </row>
        <row r="59">
          <cell r="Y59" t="str">
            <v>1651190606011</v>
          </cell>
          <cell r="Z59" t="str">
            <v>11</v>
          </cell>
          <cell r="AA59" t="str">
            <v>《综合能力测试》</v>
          </cell>
          <cell r="AB59" t="str">
            <v>-1.00</v>
          </cell>
          <cell r="AC59" t="str">
            <v>-1.00</v>
          </cell>
        </row>
        <row r="60">
          <cell r="Y60" t="str">
            <v>1651190606508</v>
          </cell>
          <cell r="Z60" t="str">
            <v>08</v>
          </cell>
          <cell r="AA60" t="str">
            <v>《综合能力测试》</v>
          </cell>
          <cell r="AB60" t="str">
            <v>40.20</v>
          </cell>
          <cell r="AC60" t="str">
            <v>53.00</v>
          </cell>
        </row>
        <row r="61">
          <cell r="Y61" t="str">
            <v>1651190606730</v>
          </cell>
          <cell r="Z61" t="str">
            <v>30</v>
          </cell>
          <cell r="AA61" t="str">
            <v>《综合能力测试》</v>
          </cell>
          <cell r="AB61" t="str">
            <v>42.00</v>
          </cell>
          <cell r="AC61" t="str">
            <v>31.50</v>
          </cell>
        </row>
        <row r="62">
          <cell r="Y62" t="str">
            <v>1651190606921</v>
          </cell>
          <cell r="Z62" t="str">
            <v>21</v>
          </cell>
          <cell r="AA62" t="str">
            <v>《综合能力测试》</v>
          </cell>
          <cell r="AB62" t="str">
            <v>58.80</v>
          </cell>
          <cell r="AC62" t="str">
            <v>49.50</v>
          </cell>
        </row>
        <row r="63">
          <cell r="Y63" t="str">
            <v>1651190607313</v>
          </cell>
          <cell r="Z63" t="str">
            <v>13</v>
          </cell>
          <cell r="AA63" t="str">
            <v>《综合能力测试》</v>
          </cell>
          <cell r="AB63" t="str">
            <v>43.00</v>
          </cell>
          <cell r="AC63" t="str">
            <v>54.50</v>
          </cell>
        </row>
        <row r="64">
          <cell r="Y64" t="str">
            <v>1651190607425</v>
          </cell>
          <cell r="Z64" t="str">
            <v>25</v>
          </cell>
          <cell r="AA64" t="str">
            <v>《综合能力测试》</v>
          </cell>
          <cell r="AB64" t="str">
            <v>45.20</v>
          </cell>
          <cell r="AC64" t="str">
            <v>61.50</v>
          </cell>
        </row>
        <row r="65">
          <cell r="Y65" t="str">
            <v>1651190609101</v>
          </cell>
          <cell r="Z65" t="str">
            <v>01</v>
          </cell>
          <cell r="AA65" t="str">
            <v>《综合能力测试》</v>
          </cell>
          <cell r="AB65" t="str">
            <v>54.40</v>
          </cell>
          <cell r="AC65" t="str">
            <v>52.50</v>
          </cell>
        </row>
        <row r="66">
          <cell r="Y66" t="str">
            <v>1651190700211</v>
          </cell>
          <cell r="Z66" t="str">
            <v>11</v>
          </cell>
          <cell r="AA66" t="str">
            <v>《综合能力测试》</v>
          </cell>
          <cell r="AB66" t="str">
            <v>49.60</v>
          </cell>
          <cell r="AC66" t="str">
            <v>59.00</v>
          </cell>
        </row>
        <row r="67">
          <cell r="Y67" t="str">
            <v>1651190700324</v>
          </cell>
          <cell r="Z67" t="str">
            <v>24</v>
          </cell>
          <cell r="AA67" t="str">
            <v>《综合能力测试》</v>
          </cell>
          <cell r="AB67" t="str">
            <v>58.00</v>
          </cell>
          <cell r="AC67" t="str">
            <v>64.00</v>
          </cell>
        </row>
        <row r="68">
          <cell r="Y68" t="str">
            <v>1651190700325</v>
          </cell>
          <cell r="Z68" t="str">
            <v>25</v>
          </cell>
          <cell r="AA68" t="str">
            <v>《综合能力测试》</v>
          </cell>
          <cell r="AB68" t="str">
            <v>38.60</v>
          </cell>
          <cell r="AC68" t="str">
            <v>49.50</v>
          </cell>
        </row>
        <row r="69">
          <cell r="Y69" t="str">
            <v>1651190700502</v>
          </cell>
          <cell r="Z69" t="str">
            <v>02</v>
          </cell>
          <cell r="AA69" t="str">
            <v>《综合能力测试》</v>
          </cell>
          <cell r="AB69" t="str">
            <v>41.00</v>
          </cell>
          <cell r="AC69" t="str">
            <v>49.50</v>
          </cell>
        </row>
        <row r="70">
          <cell r="Y70" t="str">
            <v>1651190700517</v>
          </cell>
          <cell r="Z70" t="str">
            <v>17</v>
          </cell>
          <cell r="AA70" t="str">
            <v>《综合能力测试》</v>
          </cell>
          <cell r="AB70" t="str">
            <v>46.20</v>
          </cell>
          <cell r="AC70" t="str">
            <v>57.00</v>
          </cell>
        </row>
        <row r="71">
          <cell r="Y71" t="str">
            <v>1651190701223</v>
          </cell>
          <cell r="Z71" t="str">
            <v>23</v>
          </cell>
          <cell r="AA71" t="str">
            <v>《综合能力测试》</v>
          </cell>
          <cell r="AB71" t="str">
            <v>50.60</v>
          </cell>
          <cell r="AC71" t="str">
            <v>40.50</v>
          </cell>
        </row>
        <row r="72">
          <cell r="Y72" t="str">
            <v>1651190701730</v>
          </cell>
          <cell r="Z72" t="str">
            <v>30</v>
          </cell>
          <cell r="AA72" t="str">
            <v>《综合能力测试》</v>
          </cell>
          <cell r="AB72" t="str">
            <v>51.80</v>
          </cell>
          <cell r="AC72" t="str">
            <v>45.50</v>
          </cell>
        </row>
        <row r="73">
          <cell r="Y73" t="str">
            <v>1651190701804</v>
          </cell>
          <cell r="Z73" t="str">
            <v>04</v>
          </cell>
          <cell r="AA73" t="str">
            <v>《综合能力测试》</v>
          </cell>
          <cell r="AB73" t="str">
            <v>-1.00</v>
          </cell>
          <cell r="AC73" t="str">
            <v>-1.00</v>
          </cell>
        </row>
        <row r="74">
          <cell r="Y74" t="str">
            <v>1651190702113</v>
          </cell>
          <cell r="Z74" t="str">
            <v>13</v>
          </cell>
          <cell r="AA74" t="str">
            <v>《综合能力测试》</v>
          </cell>
          <cell r="AB74" t="str">
            <v>35.80</v>
          </cell>
          <cell r="AC74" t="str">
            <v>56.50</v>
          </cell>
        </row>
        <row r="75">
          <cell r="Y75" t="str">
            <v>1651190702212</v>
          </cell>
          <cell r="Z75" t="str">
            <v>12</v>
          </cell>
          <cell r="AA75" t="str">
            <v>《综合能力测试》</v>
          </cell>
          <cell r="AB75" t="str">
            <v>52.20</v>
          </cell>
          <cell r="AC75" t="str">
            <v>39.50</v>
          </cell>
        </row>
        <row r="76">
          <cell r="Y76" t="str">
            <v>1651190702230</v>
          </cell>
          <cell r="Z76" t="str">
            <v>30</v>
          </cell>
          <cell r="AA76" t="str">
            <v>《综合能力测试》</v>
          </cell>
          <cell r="AB76" t="str">
            <v>-1.00</v>
          </cell>
          <cell r="AC76" t="str">
            <v>-1.00</v>
          </cell>
        </row>
        <row r="77">
          <cell r="Y77" t="str">
            <v>1651190703401</v>
          </cell>
          <cell r="Z77" t="str">
            <v>01</v>
          </cell>
          <cell r="AA77" t="str">
            <v>《综合能力测试》</v>
          </cell>
          <cell r="AB77" t="str">
            <v>52.60</v>
          </cell>
          <cell r="AC77" t="str">
            <v>61.00</v>
          </cell>
        </row>
        <row r="78">
          <cell r="Y78" t="str">
            <v>1651190703621</v>
          </cell>
          <cell r="Z78" t="str">
            <v>21</v>
          </cell>
          <cell r="AA78" t="str">
            <v>《综合能力测试》</v>
          </cell>
          <cell r="AB78" t="str">
            <v>56.60</v>
          </cell>
          <cell r="AC78" t="str">
            <v>73.50</v>
          </cell>
        </row>
        <row r="79">
          <cell r="Y79" t="str">
            <v>1651190800327</v>
          </cell>
          <cell r="Z79" t="str">
            <v>27</v>
          </cell>
          <cell r="AA79" t="str">
            <v>《综合能力测试》</v>
          </cell>
          <cell r="AB79" t="str">
            <v>48.40</v>
          </cell>
          <cell r="AC79" t="str">
            <v>47.00</v>
          </cell>
        </row>
        <row r="80">
          <cell r="Y80" t="str">
            <v>1651190800911</v>
          </cell>
          <cell r="Z80" t="str">
            <v>11</v>
          </cell>
          <cell r="AA80" t="str">
            <v>《综合能力测试》</v>
          </cell>
          <cell r="AB80" t="str">
            <v>42.40</v>
          </cell>
          <cell r="AC80" t="str">
            <v>40.50</v>
          </cell>
        </row>
        <row r="81">
          <cell r="Y81" t="str">
            <v>1651190801420</v>
          </cell>
          <cell r="Z81" t="str">
            <v>20</v>
          </cell>
          <cell r="AA81" t="str">
            <v>《综合能力测试》</v>
          </cell>
          <cell r="AB81" t="str">
            <v>42.60</v>
          </cell>
          <cell r="AC81" t="str">
            <v>62.50</v>
          </cell>
        </row>
        <row r="82">
          <cell r="Y82" t="str">
            <v>1651190801524</v>
          </cell>
          <cell r="Z82" t="str">
            <v>24</v>
          </cell>
          <cell r="AA82" t="str">
            <v>《综合能力测试》</v>
          </cell>
          <cell r="AB82" t="str">
            <v>41.40</v>
          </cell>
          <cell r="AC82" t="str">
            <v>59.50</v>
          </cell>
        </row>
        <row r="83">
          <cell r="Y83" t="str">
            <v>1651190801718</v>
          </cell>
          <cell r="Z83" t="str">
            <v>18</v>
          </cell>
          <cell r="AA83" t="str">
            <v>《综合能力测试》</v>
          </cell>
          <cell r="AB83" t="str">
            <v>-1.00</v>
          </cell>
          <cell r="AC83" t="str">
            <v>-1.00</v>
          </cell>
        </row>
        <row r="84">
          <cell r="Y84" t="str">
            <v>1651190803329</v>
          </cell>
          <cell r="Z84" t="str">
            <v>29</v>
          </cell>
          <cell r="AA84" t="str">
            <v>《综合能力测试》</v>
          </cell>
          <cell r="AB84" t="str">
            <v>44.00</v>
          </cell>
          <cell r="AC84" t="str">
            <v>66.00</v>
          </cell>
        </row>
        <row r="85">
          <cell r="Y85" t="str">
            <v>1651190804526</v>
          </cell>
          <cell r="Z85" t="str">
            <v>26</v>
          </cell>
          <cell r="AA85" t="str">
            <v>《综合能力测试》</v>
          </cell>
          <cell r="AB85" t="str">
            <v>58.20</v>
          </cell>
          <cell r="AC85" t="str">
            <v>68.50</v>
          </cell>
        </row>
        <row r="86">
          <cell r="Y86" t="str">
            <v>1651190804708</v>
          </cell>
          <cell r="Z86" t="str">
            <v>08</v>
          </cell>
          <cell r="AA86" t="str">
            <v>《综合能力测试》</v>
          </cell>
          <cell r="AB86" t="str">
            <v>-1.00</v>
          </cell>
          <cell r="AC86" t="str">
            <v>-1.00</v>
          </cell>
        </row>
        <row r="87">
          <cell r="Y87" t="str">
            <v>1651190804821</v>
          </cell>
          <cell r="Z87" t="str">
            <v>21</v>
          </cell>
          <cell r="AA87" t="str">
            <v>《综合能力测试》</v>
          </cell>
          <cell r="AB87" t="str">
            <v>-1.00</v>
          </cell>
          <cell r="AC87" t="str">
            <v>-1.00</v>
          </cell>
        </row>
        <row r="88">
          <cell r="Y88" t="str">
            <v>1651190805224</v>
          </cell>
          <cell r="Z88" t="str">
            <v>24</v>
          </cell>
          <cell r="AA88" t="str">
            <v>《综合能力测试》</v>
          </cell>
          <cell r="AB88" t="str">
            <v>59.80</v>
          </cell>
          <cell r="AC88" t="str">
            <v>64.50</v>
          </cell>
        </row>
        <row r="89">
          <cell r="Y89" t="str">
            <v>1651190900219</v>
          </cell>
          <cell r="Z89" t="str">
            <v>19</v>
          </cell>
          <cell r="AA89" t="str">
            <v>《综合能力测试》</v>
          </cell>
          <cell r="AB89" t="str">
            <v>-1.00</v>
          </cell>
          <cell r="AC89" t="str">
            <v>-1.00</v>
          </cell>
        </row>
        <row r="90">
          <cell r="Y90" t="str">
            <v>1651190900424</v>
          </cell>
          <cell r="Z90" t="str">
            <v>24</v>
          </cell>
          <cell r="AA90" t="str">
            <v>《综合能力测试》</v>
          </cell>
          <cell r="AB90" t="str">
            <v>60.60</v>
          </cell>
          <cell r="AC90" t="str">
            <v>54.50</v>
          </cell>
        </row>
        <row r="91">
          <cell r="Y91" t="str">
            <v>1651190900526</v>
          </cell>
          <cell r="Z91" t="str">
            <v>26</v>
          </cell>
          <cell r="AA91" t="str">
            <v>《综合能力测试》</v>
          </cell>
          <cell r="AB91" t="str">
            <v>41.40</v>
          </cell>
          <cell r="AC91" t="str">
            <v>53.50</v>
          </cell>
        </row>
        <row r="92">
          <cell r="Y92" t="str">
            <v>1651190901121</v>
          </cell>
          <cell r="Z92" t="str">
            <v>21</v>
          </cell>
          <cell r="AA92" t="str">
            <v>《综合能力测试》</v>
          </cell>
          <cell r="AB92" t="str">
            <v>42.80</v>
          </cell>
          <cell r="AC92" t="str">
            <v>57.50</v>
          </cell>
        </row>
        <row r="93">
          <cell r="Y93" t="str">
            <v>1651190901520</v>
          </cell>
          <cell r="Z93" t="str">
            <v>20</v>
          </cell>
          <cell r="AA93" t="str">
            <v>《综合能力测试》</v>
          </cell>
          <cell r="AB93" t="str">
            <v>48.20</v>
          </cell>
          <cell r="AC93" t="str">
            <v>60.00</v>
          </cell>
        </row>
        <row r="94">
          <cell r="Y94" t="str">
            <v>1651190901821</v>
          </cell>
          <cell r="Z94" t="str">
            <v>21</v>
          </cell>
          <cell r="AA94" t="str">
            <v>《综合能力测试》</v>
          </cell>
          <cell r="AB94" t="str">
            <v>-1.00</v>
          </cell>
          <cell r="AC94" t="str">
            <v>-1.00</v>
          </cell>
        </row>
        <row r="95">
          <cell r="Y95" t="str">
            <v>1651190901908</v>
          </cell>
          <cell r="Z95" t="str">
            <v>08</v>
          </cell>
          <cell r="AA95" t="str">
            <v>《综合能力测试》</v>
          </cell>
          <cell r="AB95" t="str">
            <v>-1.00</v>
          </cell>
          <cell r="AC95" t="str">
            <v>-1.00</v>
          </cell>
        </row>
        <row r="96">
          <cell r="Y96" t="str">
            <v>1651190902703</v>
          </cell>
          <cell r="Z96" t="str">
            <v>03</v>
          </cell>
          <cell r="AA96" t="str">
            <v>《综合能力测试》</v>
          </cell>
          <cell r="AB96" t="str">
            <v>43.60</v>
          </cell>
          <cell r="AC96" t="str">
            <v>25.50</v>
          </cell>
        </row>
        <row r="97">
          <cell r="Y97" t="str">
            <v>1651190902821</v>
          </cell>
          <cell r="Z97" t="str">
            <v>21</v>
          </cell>
          <cell r="AA97" t="str">
            <v>《综合能力测试》</v>
          </cell>
          <cell r="AB97" t="str">
            <v>-1.00</v>
          </cell>
          <cell r="AC97" t="str">
            <v>-1.00</v>
          </cell>
        </row>
        <row r="98">
          <cell r="Y98" t="str">
            <v>1651190902924</v>
          </cell>
          <cell r="Z98" t="str">
            <v>24</v>
          </cell>
          <cell r="AA98" t="str">
            <v>《综合能力测试》</v>
          </cell>
          <cell r="AB98" t="str">
            <v>55.40</v>
          </cell>
          <cell r="AC98" t="str">
            <v>52.50</v>
          </cell>
        </row>
        <row r="99">
          <cell r="Y99" t="str">
            <v>1651190903520</v>
          </cell>
          <cell r="Z99" t="str">
            <v>20</v>
          </cell>
          <cell r="AA99" t="str">
            <v>《综合能力测试》</v>
          </cell>
          <cell r="AB99" t="str">
            <v>44.20</v>
          </cell>
          <cell r="AC99" t="str">
            <v>48.50</v>
          </cell>
        </row>
        <row r="100">
          <cell r="Y100" t="str">
            <v>1651190903622</v>
          </cell>
          <cell r="Z100" t="str">
            <v>22</v>
          </cell>
          <cell r="AA100" t="str">
            <v>《综合能力测试》</v>
          </cell>
          <cell r="AB100" t="str">
            <v>61.20</v>
          </cell>
          <cell r="AC100" t="str">
            <v>60.50</v>
          </cell>
        </row>
        <row r="101">
          <cell r="Y101" t="str">
            <v>1651190903822</v>
          </cell>
          <cell r="Z101" t="str">
            <v>22</v>
          </cell>
          <cell r="AA101" t="str">
            <v>《综合能力测试》</v>
          </cell>
          <cell r="AB101" t="str">
            <v>52.60</v>
          </cell>
          <cell r="AC101" t="str">
            <v>59.00</v>
          </cell>
        </row>
        <row r="102">
          <cell r="Y102" t="str">
            <v>1651190904224</v>
          </cell>
          <cell r="Z102" t="str">
            <v>24</v>
          </cell>
          <cell r="AA102" t="str">
            <v>《综合能力测试》</v>
          </cell>
          <cell r="AB102" t="str">
            <v>-1.00</v>
          </cell>
          <cell r="AC102" t="str">
            <v>-1.00</v>
          </cell>
        </row>
        <row r="103">
          <cell r="Y103" t="str">
            <v>1651190905414</v>
          </cell>
          <cell r="Z103" t="str">
            <v>14</v>
          </cell>
          <cell r="AA103" t="str">
            <v>《综合能力测试》</v>
          </cell>
          <cell r="AB103" t="str">
            <v>57.00</v>
          </cell>
          <cell r="AC103" t="str">
            <v>57.50</v>
          </cell>
        </row>
        <row r="104">
          <cell r="Y104" t="str">
            <v>1651190905823</v>
          </cell>
          <cell r="Z104" t="str">
            <v>23</v>
          </cell>
          <cell r="AA104" t="str">
            <v>《综合能力测试》</v>
          </cell>
          <cell r="AB104" t="str">
            <v>51.60</v>
          </cell>
          <cell r="AC104" t="str">
            <v>41.50</v>
          </cell>
        </row>
        <row r="105">
          <cell r="Y105" t="str">
            <v>1651190906003</v>
          </cell>
          <cell r="Z105" t="str">
            <v>03</v>
          </cell>
          <cell r="AA105" t="str">
            <v>《综合能力测试》</v>
          </cell>
          <cell r="AB105" t="str">
            <v>47.00</v>
          </cell>
          <cell r="AC105" t="str">
            <v>64.50</v>
          </cell>
        </row>
        <row r="106">
          <cell r="Y106" t="str">
            <v>1651191000529</v>
          </cell>
          <cell r="Z106" t="str">
            <v>29</v>
          </cell>
          <cell r="AA106" t="str">
            <v>《综合能力测试》</v>
          </cell>
          <cell r="AB106" t="str">
            <v>34.20</v>
          </cell>
          <cell r="AC106" t="str">
            <v>55.00</v>
          </cell>
        </row>
        <row r="107">
          <cell r="Y107" t="str">
            <v>1651191001217</v>
          </cell>
          <cell r="Z107" t="str">
            <v>17</v>
          </cell>
          <cell r="AA107" t="str">
            <v>《综合能力测试》</v>
          </cell>
          <cell r="AB107" t="str">
            <v>55.20</v>
          </cell>
          <cell r="AC107" t="str">
            <v>63.00</v>
          </cell>
        </row>
        <row r="108">
          <cell r="Y108" t="str">
            <v>1651191002312</v>
          </cell>
          <cell r="Z108" t="str">
            <v>12</v>
          </cell>
          <cell r="AA108" t="str">
            <v>《综合能力测试》</v>
          </cell>
          <cell r="AB108" t="str">
            <v>48.00</v>
          </cell>
          <cell r="AC108" t="str">
            <v>64.00</v>
          </cell>
        </row>
        <row r="109">
          <cell r="Y109" t="str">
            <v>1651191002403</v>
          </cell>
          <cell r="Z109" t="str">
            <v>03</v>
          </cell>
          <cell r="AA109" t="str">
            <v>《综合能力测试》</v>
          </cell>
          <cell r="AB109" t="str">
            <v>45.00</v>
          </cell>
          <cell r="AC109" t="str">
            <v>58.00</v>
          </cell>
        </row>
        <row r="110">
          <cell r="Y110" t="str">
            <v>1651191002520</v>
          </cell>
          <cell r="Z110" t="str">
            <v>20</v>
          </cell>
          <cell r="AA110" t="str">
            <v>《综合能力测试》</v>
          </cell>
          <cell r="AB110" t="str">
            <v>48.60</v>
          </cell>
          <cell r="AC110" t="str">
            <v>64.00</v>
          </cell>
        </row>
        <row r="111">
          <cell r="Y111" t="str">
            <v>1651191003029</v>
          </cell>
          <cell r="Z111" t="str">
            <v>29</v>
          </cell>
          <cell r="AA111" t="str">
            <v>《综合能力测试》</v>
          </cell>
          <cell r="AB111" t="str">
            <v>-1.00</v>
          </cell>
          <cell r="AC111" t="str">
            <v>-1.00</v>
          </cell>
        </row>
        <row r="112">
          <cell r="Y112" t="str">
            <v>1651191003320</v>
          </cell>
          <cell r="Z112" t="str">
            <v>20</v>
          </cell>
          <cell r="AA112" t="str">
            <v>《综合能力测试》</v>
          </cell>
          <cell r="AB112" t="str">
            <v>42.60</v>
          </cell>
          <cell r="AC112" t="str">
            <v>60.50</v>
          </cell>
        </row>
        <row r="113">
          <cell r="Y113" t="str">
            <v>1651191100909</v>
          </cell>
          <cell r="Z113" t="str">
            <v>09</v>
          </cell>
          <cell r="AA113" t="str">
            <v>《综合能力测试》</v>
          </cell>
          <cell r="AB113" t="str">
            <v>51.20</v>
          </cell>
          <cell r="AC113" t="str">
            <v>38.00</v>
          </cell>
        </row>
        <row r="114">
          <cell r="Y114" t="str">
            <v>1651191101112</v>
          </cell>
          <cell r="Z114" t="str">
            <v>12</v>
          </cell>
          <cell r="AA114" t="str">
            <v>《综合能力测试》</v>
          </cell>
          <cell r="AB114" t="str">
            <v>49.60</v>
          </cell>
          <cell r="AC114" t="str">
            <v>49.00</v>
          </cell>
        </row>
        <row r="115">
          <cell r="Y115" t="str">
            <v>1651191101220</v>
          </cell>
          <cell r="Z115" t="str">
            <v>20</v>
          </cell>
          <cell r="AA115" t="str">
            <v>《综合能力测试》</v>
          </cell>
          <cell r="AB115" t="str">
            <v>55.20</v>
          </cell>
          <cell r="AC115" t="str">
            <v>57.00</v>
          </cell>
        </row>
        <row r="116">
          <cell r="Y116" t="str">
            <v>1651191101925</v>
          </cell>
          <cell r="Z116" t="str">
            <v>25</v>
          </cell>
          <cell r="AA116" t="str">
            <v>《综合能力测试》</v>
          </cell>
          <cell r="AB116" t="str">
            <v>-1.00</v>
          </cell>
          <cell r="AC116" t="str">
            <v>-1.00</v>
          </cell>
        </row>
        <row r="117">
          <cell r="Y117" t="str">
            <v>1651191102115</v>
          </cell>
          <cell r="Z117" t="str">
            <v>15</v>
          </cell>
          <cell r="AA117" t="str">
            <v>《综合能力测试》</v>
          </cell>
          <cell r="AB117" t="str">
            <v>36.40</v>
          </cell>
          <cell r="AC117" t="str">
            <v>42.00</v>
          </cell>
        </row>
        <row r="118">
          <cell r="Y118" t="str">
            <v>1651191102911</v>
          </cell>
          <cell r="Z118" t="str">
            <v>11</v>
          </cell>
          <cell r="AA118" t="str">
            <v>《综合能力测试》</v>
          </cell>
          <cell r="AB118" t="str">
            <v>56.80</v>
          </cell>
          <cell r="AC118" t="str">
            <v>62.00</v>
          </cell>
        </row>
        <row r="119">
          <cell r="Y119" t="str">
            <v>1651191103422</v>
          </cell>
          <cell r="Z119" t="str">
            <v>22</v>
          </cell>
          <cell r="AA119" t="str">
            <v>《综合能力测试》</v>
          </cell>
          <cell r="AB119" t="str">
            <v>53.60</v>
          </cell>
          <cell r="AC119" t="str">
            <v>70.00</v>
          </cell>
        </row>
        <row r="120">
          <cell r="Y120" t="str">
            <v>1651191103704</v>
          </cell>
          <cell r="Z120" t="str">
            <v>04</v>
          </cell>
          <cell r="AA120" t="str">
            <v>《综合能力测试》</v>
          </cell>
          <cell r="AB120" t="str">
            <v>47.40</v>
          </cell>
          <cell r="AC120" t="str">
            <v>50.50</v>
          </cell>
        </row>
        <row r="121">
          <cell r="Y121" t="str">
            <v>1651191103825</v>
          </cell>
          <cell r="Z121" t="str">
            <v>25</v>
          </cell>
          <cell r="AA121" t="str">
            <v>《综合能力测试》</v>
          </cell>
          <cell r="AB121" t="str">
            <v>-1.00</v>
          </cell>
          <cell r="AC121" t="str">
            <v>-1.00</v>
          </cell>
        </row>
        <row r="122">
          <cell r="Y122" t="str">
            <v>1651191104117</v>
          </cell>
          <cell r="Z122" t="str">
            <v>17</v>
          </cell>
          <cell r="AA122" t="str">
            <v>《综合能力测试》</v>
          </cell>
          <cell r="AB122" t="str">
            <v>35.40</v>
          </cell>
          <cell r="AC122" t="str">
            <v>50.00</v>
          </cell>
        </row>
        <row r="123">
          <cell r="Y123" t="str">
            <v>1651191104129</v>
          </cell>
          <cell r="Z123" t="str">
            <v>29</v>
          </cell>
          <cell r="AA123" t="str">
            <v>《综合能力测试》</v>
          </cell>
          <cell r="AB123" t="str">
            <v>50.80</v>
          </cell>
          <cell r="AC123" t="str">
            <v>57.00</v>
          </cell>
        </row>
        <row r="124">
          <cell r="Y124" t="str">
            <v>1651191104407</v>
          </cell>
          <cell r="Z124" t="str">
            <v>07</v>
          </cell>
          <cell r="AA124" t="str">
            <v>《综合能力测试》</v>
          </cell>
          <cell r="AB124" t="str">
            <v>58.60</v>
          </cell>
          <cell r="AC124" t="str">
            <v>69.50</v>
          </cell>
        </row>
        <row r="125">
          <cell r="Y125" t="str">
            <v>1651191104521</v>
          </cell>
          <cell r="Z125" t="str">
            <v>21</v>
          </cell>
          <cell r="AA125" t="str">
            <v>《综合能力测试》</v>
          </cell>
          <cell r="AB125" t="str">
            <v>54.40</v>
          </cell>
          <cell r="AC125" t="str">
            <v>44.50</v>
          </cell>
        </row>
        <row r="126">
          <cell r="Y126" t="str">
            <v>1651191104709</v>
          </cell>
          <cell r="Z126" t="str">
            <v>09</v>
          </cell>
          <cell r="AA126" t="str">
            <v>《综合能力测试》</v>
          </cell>
          <cell r="AB126" t="str">
            <v>41.00</v>
          </cell>
          <cell r="AC126" t="str">
            <v>48.50</v>
          </cell>
        </row>
        <row r="127">
          <cell r="Y127" t="str">
            <v>1651191105005</v>
          </cell>
          <cell r="Z127" t="str">
            <v>05</v>
          </cell>
          <cell r="AA127" t="str">
            <v>《综合能力测试》</v>
          </cell>
          <cell r="AB127" t="str">
            <v>55.80</v>
          </cell>
          <cell r="AC127" t="str">
            <v>56.00</v>
          </cell>
        </row>
        <row r="128">
          <cell r="Y128" t="str">
            <v>1651191105026</v>
          </cell>
          <cell r="Z128" t="str">
            <v>26</v>
          </cell>
          <cell r="AA128" t="str">
            <v>《综合能力测试》</v>
          </cell>
          <cell r="AB128" t="str">
            <v>41.20</v>
          </cell>
          <cell r="AC128" t="str">
            <v>55.00</v>
          </cell>
        </row>
        <row r="129">
          <cell r="Y129" t="str">
            <v>1651191200223</v>
          </cell>
          <cell r="Z129" t="str">
            <v>23</v>
          </cell>
          <cell r="AA129" t="str">
            <v>《综合能力测试》</v>
          </cell>
          <cell r="AB129" t="str">
            <v>43.80</v>
          </cell>
          <cell r="AC129" t="str">
            <v>69.00</v>
          </cell>
        </row>
        <row r="130">
          <cell r="Y130" t="str">
            <v>1651191200805</v>
          </cell>
          <cell r="Z130" t="str">
            <v>05</v>
          </cell>
          <cell r="AA130" t="str">
            <v>《综合能力测试》</v>
          </cell>
          <cell r="AB130" t="str">
            <v>42.60</v>
          </cell>
          <cell r="AC130" t="str">
            <v>53.00</v>
          </cell>
        </row>
        <row r="131">
          <cell r="Y131" t="str">
            <v>1651191200913</v>
          </cell>
          <cell r="Z131" t="str">
            <v>13</v>
          </cell>
          <cell r="AA131" t="str">
            <v>《综合能力测试》</v>
          </cell>
          <cell r="AB131" t="str">
            <v>48.80</v>
          </cell>
          <cell r="AC131" t="str">
            <v>47.50</v>
          </cell>
        </row>
        <row r="132">
          <cell r="Y132" t="str">
            <v>1651191200919</v>
          </cell>
          <cell r="Z132" t="str">
            <v>19</v>
          </cell>
          <cell r="AA132" t="str">
            <v>《综合能力测试》</v>
          </cell>
          <cell r="AB132" t="str">
            <v>57.40</v>
          </cell>
          <cell r="AC132" t="str">
            <v>62.00</v>
          </cell>
        </row>
        <row r="133">
          <cell r="Y133" t="str">
            <v>1651191201026</v>
          </cell>
          <cell r="Z133" t="str">
            <v>26</v>
          </cell>
          <cell r="AA133" t="str">
            <v>《综合能力测试》</v>
          </cell>
          <cell r="AB133" t="str">
            <v>46.40</v>
          </cell>
          <cell r="AC133" t="str">
            <v>64.50</v>
          </cell>
        </row>
        <row r="134">
          <cell r="Y134" t="str">
            <v>1651191201519</v>
          </cell>
          <cell r="Z134" t="str">
            <v>19</v>
          </cell>
          <cell r="AA134" t="str">
            <v>《综合能力测试》</v>
          </cell>
          <cell r="AB134" t="str">
            <v>53.80</v>
          </cell>
          <cell r="AC134" t="str">
            <v>59.50</v>
          </cell>
        </row>
        <row r="135">
          <cell r="Y135" t="str">
            <v>1651191203319</v>
          </cell>
          <cell r="Z135" t="str">
            <v>19</v>
          </cell>
          <cell r="AA135" t="str">
            <v>《综合能力测试》</v>
          </cell>
          <cell r="AB135" t="str">
            <v>53.40</v>
          </cell>
          <cell r="AC135" t="str">
            <v>69.00</v>
          </cell>
        </row>
        <row r="136">
          <cell r="Y136" t="str">
            <v>1651191203619</v>
          </cell>
          <cell r="Z136" t="str">
            <v>19</v>
          </cell>
          <cell r="AA136" t="str">
            <v>《综合能力测试》</v>
          </cell>
          <cell r="AB136" t="str">
            <v>45.00</v>
          </cell>
          <cell r="AC136" t="str">
            <v>63.50</v>
          </cell>
        </row>
        <row r="137">
          <cell r="Y137" t="str">
            <v>1651191204818</v>
          </cell>
          <cell r="Z137" t="str">
            <v>18</v>
          </cell>
          <cell r="AA137" t="str">
            <v>《综合能力测试》</v>
          </cell>
          <cell r="AB137" t="str">
            <v>59.40</v>
          </cell>
          <cell r="AC137" t="str">
            <v>63.00</v>
          </cell>
        </row>
        <row r="138">
          <cell r="Y138" t="str">
            <v>1651191204911</v>
          </cell>
          <cell r="Z138" t="str">
            <v>11</v>
          </cell>
          <cell r="AA138" t="str">
            <v>《综合能力测试》</v>
          </cell>
          <cell r="AB138" t="str">
            <v>53.80</v>
          </cell>
          <cell r="AC138" t="str">
            <v>62.00</v>
          </cell>
        </row>
        <row r="139">
          <cell r="Y139" t="str">
            <v>1651191204920</v>
          </cell>
          <cell r="Z139" t="str">
            <v>20</v>
          </cell>
          <cell r="AA139" t="str">
            <v>《综合能力测试》</v>
          </cell>
          <cell r="AB139" t="str">
            <v>39.60</v>
          </cell>
          <cell r="AC139" t="str">
            <v>58.00</v>
          </cell>
        </row>
        <row r="140">
          <cell r="Y140" t="str">
            <v>1651191300105</v>
          </cell>
          <cell r="Z140" t="str">
            <v>05</v>
          </cell>
          <cell r="AA140" t="str">
            <v>《综合能力测试》</v>
          </cell>
          <cell r="AB140" t="str">
            <v>34.20</v>
          </cell>
          <cell r="AC140" t="str">
            <v>45.00</v>
          </cell>
        </row>
        <row r="141">
          <cell r="Y141" t="str">
            <v>1651191300314</v>
          </cell>
          <cell r="Z141" t="str">
            <v>14</v>
          </cell>
          <cell r="AA141" t="str">
            <v>《综合能力测试》</v>
          </cell>
          <cell r="AB141" t="str">
            <v>41.60</v>
          </cell>
          <cell r="AC141" t="str">
            <v>51.00</v>
          </cell>
        </row>
        <row r="142">
          <cell r="Y142" t="str">
            <v>1651191301001</v>
          </cell>
          <cell r="Z142" t="str">
            <v>01</v>
          </cell>
          <cell r="AA142" t="str">
            <v>《综合能力测试》</v>
          </cell>
          <cell r="AB142" t="str">
            <v>48.40</v>
          </cell>
          <cell r="AC142" t="str">
            <v>56.50</v>
          </cell>
        </row>
        <row r="143">
          <cell r="Y143" t="str">
            <v>1651191301024</v>
          </cell>
          <cell r="Z143" t="str">
            <v>24</v>
          </cell>
          <cell r="AA143" t="str">
            <v>《综合能力测试》</v>
          </cell>
          <cell r="AB143" t="str">
            <v>52.40</v>
          </cell>
          <cell r="AC143" t="str">
            <v>70.50</v>
          </cell>
        </row>
        <row r="144">
          <cell r="Y144" t="str">
            <v>1651191301704</v>
          </cell>
          <cell r="Z144" t="str">
            <v>04</v>
          </cell>
          <cell r="AA144" t="str">
            <v>《综合能力测试》</v>
          </cell>
          <cell r="AB144" t="str">
            <v>-1.00</v>
          </cell>
          <cell r="AC144" t="str">
            <v>-1.00</v>
          </cell>
        </row>
        <row r="145">
          <cell r="Y145" t="str">
            <v>1651191302721</v>
          </cell>
          <cell r="Z145" t="str">
            <v>21</v>
          </cell>
          <cell r="AA145" t="str">
            <v>《综合能力测试》</v>
          </cell>
          <cell r="AB145" t="str">
            <v>49.60</v>
          </cell>
          <cell r="AC145" t="str">
            <v>59.00</v>
          </cell>
        </row>
        <row r="146">
          <cell r="Y146" t="str">
            <v>1651191302907</v>
          </cell>
          <cell r="Z146" t="str">
            <v>07</v>
          </cell>
          <cell r="AA146" t="str">
            <v>《综合能力测试》</v>
          </cell>
          <cell r="AB146" t="str">
            <v>43.60</v>
          </cell>
          <cell r="AC146" t="str">
            <v>65.50</v>
          </cell>
        </row>
        <row r="147">
          <cell r="Y147" t="str">
            <v>1651191302918</v>
          </cell>
          <cell r="Z147" t="str">
            <v>18</v>
          </cell>
          <cell r="AA147" t="str">
            <v>《综合能力测试》</v>
          </cell>
          <cell r="AB147" t="str">
            <v>45.60</v>
          </cell>
          <cell r="AC147" t="str">
            <v>55.50</v>
          </cell>
        </row>
        <row r="148">
          <cell r="Y148" t="str">
            <v>1651191302920</v>
          </cell>
          <cell r="Z148" t="str">
            <v>20</v>
          </cell>
          <cell r="AA148" t="str">
            <v>《综合能力测试》</v>
          </cell>
          <cell r="AB148" t="str">
            <v>56.00</v>
          </cell>
          <cell r="AC148" t="str">
            <v>71.00</v>
          </cell>
        </row>
        <row r="149">
          <cell r="Y149" t="str">
            <v>1651191303312</v>
          </cell>
          <cell r="Z149" t="str">
            <v>12</v>
          </cell>
          <cell r="AA149" t="str">
            <v>《综合能力测试》</v>
          </cell>
          <cell r="AB149" t="str">
            <v>-1.00</v>
          </cell>
          <cell r="AC149" t="str">
            <v>-1.00</v>
          </cell>
        </row>
        <row r="150">
          <cell r="Y150" t="str">
            <v>1651191304301</v>
          </cell>
          <cell r="Z150" t="str">
            <v>01</v>
          </cell>
          <cell r="AA150" t="str">
            <v>《综合能力测试》</v>
          </cell>
          <cell r="AB150" t="str">
            <v>-1.00</v>
          </cell>
          <cell r="AC150" t="str">
            <v>-1.00</v>
          </cell>
        </row>
        <row r="151">
          <cell r="Y151" t="str">
            <v>1651191304305</v>
          </cell>
          <cell r="Z151" t="str">
            <v>05</v>
          </cell>
          <cell r="AA151" t="str">
            <v>《综合能力测试》</v>
          </cell>
          <cell r="AB151" t="str">
            <v>47.00</v>
          </cell>
          <cell r="AC151" t="str">
            <v>56.00</v>
          </cell>
        </row>
        <row r="152">
          <cell r="Y152" t="str">
            <v>1651191304829</v>
          </cell>
          <cell r="Z152" t="str">
            <v>29</v>
          </cell>
          <cell r="AA152" t="str">
            <v>《综合能力测试》</v>
          </cell>
          <cell r="AB152" t="str">
            <v>41.40</v>
          </cell>
          <cell r="AC152" t="str">
            <v>51.50</v>
          </cell>
        </row>
        <row r="153">
          <cell r="Y153" t="str">
            <v>1651191305303</v>
          </cell>
          <cell r="Z153" t="str">
            <v>03</v>
          </cell>
          <cell r="AA153" t="str">
            <v>《综合能力测试》</v>
          </cell>
          <cell r="AB153" t="str">
            <v>52.00</v>
          </cell>
          <cell r="AC153" t="str">
            <v>53.00</v>
          </cell>
        </row>
        <row r="154">
          <cell r="Y154" t="str">
            <v>1651191306102</v>
          </cell>
          <cell r="Z154" t="str">
            <v>02</v>
          </cell>
          <cell r="AA154" t="str">
            <v>《综合能力测试》</v>
          </cell>
          <cell r="AB154" t="str">
            <v>-1.00</v>
          </cell>
          <cell r="AC154" t="str">
            <v>-1.00</v>
          </cell>
        </row>
        <row r="155">
          <cell r="Y155" t="str">
            <v>1651191306103</v>
          </cell>
          <cell r="Z155" t="str">
            <v>03</v>
          </cell>
          <cell r="AA155" t="str">
            <v>《综合能力测试》</v>
          </cell>
          <cell r="AB155" t="str">
            <v>48.40</v>
          </cell>
          <cell r="AC155" t="str">
            <v>54.00</v>
          </cell>
        </row>
        <row r="156">
          <cell r="Y156" t="str">
            <v>1651191306216</v>
          </cell>
          <cell r="Z156" t="str">
            <v>16</v>
          </cell>
          <cell r="AA156" t="str">
            <v>《综合能力测试》</v>
          </cell>
          <cell r="AB156" t="str">
            <v>49.60</v>
          </cell>
          <cell r="AC156" t="str">
            <v>73.50</v>
          </cell>
        </row>
        <row r="157">
          <cell r="Y157" t="str">
            <v>1651191306414</v>
          </cell>
          <cell r="Z157" t="str">
            <v>14</v>
          </cell>
          <cell r="AA157" t="str">
            <v>《综合能力测试》</v>
          </cell>
          <cell r="AB157" t="str">
            <v>56.40</v>
          </cell>
          <cell r="AC157" t="str">
            <v>61.50</v>
          </cell>
        </row>
        <row r="158">
          <cell r="Y158" t="str">
            <v>1651191306730</v>
          </cell>
          <cell r="Z158" t="str">
            <v>30</v>
          </cell>
          <cell r="AA158" t="str">
            <v>《综合能力测试》</v>
          </cell>
          <cell r="AB158" t="str">
            <v>50.60</v>
          </cell>
          <cell r="AC158" t="str">
            <v>64.00</v>
          </cell>
        </row>
        <row r="159">
          <cell r="Y159" t="str">
            <v>1651191307021</v>
          </cell>
          <cell r="Z159" t="str">
            <v>21</v>
          </cell>
          <cell r="AA159" t="str">
            <v>《综合能力测试》</v>
          </cell>
          <cell r="AB159" t="str">
            <v>59.20</v>
          </cell>
          <cell r="AC159" t="str">
            <v>51.50</v>
          </cell>
        </row>
        <row r="160">
          <cell r="Y160" t="str">
            <v>1651191307311</v>
          </cell>
          <cell r="Z160" t="str">
            <v>11</v>
          </cell>
          <cell r="AA160" t="str">
            <v>《综合能力测试》</v>
          </cell>
          <cell r="AB160" t="str">
            <v>59.00</v>
          </cell>
          <cell r="AC160" t="str">
            <v>54.50</v>
          </cell>
        </row>
        <row r="161">
          <cell r="Y161" t="str">
            <v>1651191307516</v>
          </cell>
          <cell r="Z161" t="str">
            <v>16</v>
          </cell>
          <cell r="AA161" t="str">
            <v>《综合能力测试》</v>
          </cell>
          <cell r="AB161" t="str">
            <v>46.60</v>
          </cell>
          <cell r="AC161" t="str">
            <v>65.50</v>
          </cell>
        </row>
        <row r="162">
          <cell r="Y162" t="str">
            <v>1651191307714</v>
          </cell>
          <cell r="Z162" t="str">
            <v>14</v>
          </cell>
          <cell r="AA162" t="str">
            <v>《综合能力测试》</v>
          </cell>
          <cell r="AB162" t="str">
            <v>65.60</v>
          </cell>
          <cell r="AC162" t="str">
            <v>59.00</v>
          </cell>
        </row>
        <row r="163">
          <cell r="Y163" t="str">
            <v>1651191307824</v>
          </cell>
          <cell r="Z163" t="str">
            <v>24</v>
          </cell>
          <cell r="AA163" t="str">
            <v>《综合能力测试》</v>
          </cell>
          <cell r="AB163" t="str">
            <v>61.40</v>
          </cell>
          <cell r="AC163" t="str">
            <v>68.50</v>
          </cell>
        </row>
        <row r="164">
          <cell r="Y164" t="str">
            <v>1651191308207</v>
          </cell>
          <cell r="Z164" t="str">
            <v>07</v>
          </cell>
          <cell r="AA164" t="str">
            <v>《综合能力测试》</v>
          </cell>
          <cell r="AB164" t="str">
            <v>50.40</v>
          </cell>
          <cell r="AC164" t="str">
            <v>55.00</v>
          </cell>
        </row>
        <row r="165">
          <cell r="Y165" t="str">
            <v>1651191308226</v>
          </cell>
          <cell r="Z165" t="str">
            <v>26</v>
          </cell>
          <cell r="AA165" t="str">
            <v>《综合能力测试》</v>
          </cell>
          <cell r="AB165" t="str">
            <v>-1.00</v>
          </cell>
          <cell r="AC165" t="str">
            <v>-1.00</v>
          </cell>
        </row>
        <row r="166">
          <cell r="Y166" t="str">
            <v>1651191308304</v>
          </cell>
          <cell r="Z166" t="str">
            <v>04</v>
          </cell>
          <cell r="AA166" t="str">
            <v>《综合能力测试》</v>
          </cell>
          <cell r="AB166" t="str">
            <v>-1.00</v>
          </cell>
          <cell r="AC166" t="str">
            <v>-1.00</v>
          </cell>
        </row>
        <row r="167">
          <cell r="Y167" t="str">
            <v>1651191308921</v>
          </cell>
          <cell r="Z167" t="str">
            <v>21</v>
          </cell>
          <cell r="AA167" t="str">
            <v>《综合能力测试》</v>
          </cell>
          <cell r="AB167" t="str">
            <v>48.20</v>
          </cell>
          <cell r="AC167" t="str">
            <v>59.00</v>
          </cell>
        </row>
        <row r="168">
          <cell r="Y168" t="str">
            <v>1651191400213</v>
          </cell>
          <cell r="Z168" t="str">
            <v>13</v>
          </cell>
          <cell r="AA168" t="str">
            <v>《综合能力测试》</v>
          </cell>
          <cell r="AB168" t="str">
            <v>61.40</v>
          </cell>
          <cell r="AC168" t="str">
            <v>63.50</v>
          </cell>
        </row>
        <row r="169">
          <cell r="Y169" t="str">
            <v>1651191400512</v>
          </cell>
          <cell r="Z169" t="str">
            <v>12</v>
          </cell>
          <cell r="AA169" t="str">
            <v>《综合能力测试》</v>
          </cell>
          <cell r="AB169" t="str">
            <v>-1.00</v>
          </cell>
          <cell r="AC169" t="str">
            <v>-1.00</v>
          </cell>
        </row>
        <row r="170">
          <cell r="Y170" t="str">
            <v>1651191402818</v>
          </cell>
          <cell r="Z170" t="str">
            <v>18</v>
          </cell>
          <cell r="AA170" t="str">
            <v>《综合能力测试》</v>
          </cell>
          <cell r="AB170" t="str">
            <v>-1.00</v>
          </cell>
          <cell r="AC170" t="str">
            <v>-1.00</v>
          </cell>
        </row>
        <row r="171">
          <cell r="Y171" t="str">
            <v>1651191402819</v>
          </cell>
          <cell r="Z171" t="str">
            <v>19</v>
          </cell>
          <cell r="AA171" t="str">
            <v>《综合能力测试》</v>
          </cell>
          <cell r="AB171" t="str">
            <v>35.80</v>
          </cell>
          <cell r="AC171" t="str">
            <v>49.00</v>
          </cell>
        </row>
        <row r="172">
          <cell r="Y172" t="str">
            <v>1651191403518</v>
          </cell>
          <cell r="Z172" t="str">
            <v>18</v>
          </cell>
          <cell r="AA172" t="str">
            <v>《综合能力测试》</v>
          </cell>
          <cell r="AB172" t="str">
            <v>-1.00</v>
          </cell>
          <cell r="AC172" t="str">
            <v>-1.00</v>
          </cell>
        </row>
        <row r="173">
          <cell r="Y173" t="str">
            <v>1651191403528</v>
          </cell>
          <cell r="Z173" t="str">
            <v>28</v>
          </cell>
          <cell r="AA173" t="str">
            <v>《综合能力测试》</v>
          </cell>
          <cell r="AB173" t="str">
            <v>54.40</v>
          </cell>
          <cell r="AC173" t="str">
            <v>65.00</v>
          </cell>
        </row>
        <row r="174">
          <cell r="Y174" t="str">
            <v>1651191403614</v>
          </cell>
          <cell r="Z174" t="str">
            <v>14</v>
          </cell>
          <cell r="AA174" t="str">
            <v>《综合能力测试》</v>
          </cell>
          <cell r="AB174" t="str">
            <v>41.80</v>
          </cell>
          <cell r="AC174" t="str">
            <v>47.00</v>
          </cell>
        </row>
        <row r="175">
          <cell r="Y175" t="str">
            <v>1651191403817</v>
          </cell>
          <cell r="Z175" t="str">
            <v>17</v>
          </cell>
          <cell r="AA175" t="str">
            <v>《综合能力测试》</v>
          </cell>
          <cell r="AB175" t="str">
            <v>-1.00</v>
          </cell>
          <cell r="AC175" t="str">
            <v>-1.00</v>
          </cell>
        </row>
        <row r="176">
          <cell r="Y176" t="str">
            <v>1651191404317</v>
          </cell>
          <cell r="Z176" t="str">
            <v>17</v>
          </cell>
          <cell r="AA176" t="str">
            <v>《综合能力测试》</v>
          </cell>
          <cell r="AB176" t="str">
            <v>54.40</v>
          </cell>
          <cell r="AC176" t="str">
            <v>75.00</v>
          </cell>
        </row>
        <row r="177">
          <cell r="Y177" t="str">
            <v>1651191405117</v>
          </cell>
          <cell r="Z177" t="str">
            <v>17</v>
          </cell>
          <cell r="AA177" t="str">
            <v>《综合能力测试》</v>
          </cell>
          <cell r="AB177" t="str">
            <v>42.80</v>
          </cell>
          <cell r="AC177" t="str">
            <v>56.50</v>
          </cell>
        </row>
        <row r="178">
          <cell r="Y178" t="str">
            <v>1651191405614</v>
          </cell>
          <cell r="Z178" t="str">
            <v>14</v>
          </cell>
          <cell r="AA178" t="str">
            <v>《综合能力测试》</v>
          </cell>
          <cell r="AB178" t="str">
            <v>44.40</v>
          </cell>
          <cell r="AC178" t="str">
            <v>63.50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row r="5">
          <cell r="F5" t="str">
            <v>1651190805224</v>
          </cell>
          <cell r="G5" t="str">
            <v>数码媒体艺术</v>
          </cell>
          <cell r="H5" t="str">
            <v>219000020065</v>
          </cell>
          <cell r="I5">
            <v>1</v>
          </cell>
        </row>
        <row r="5">
          <cell r="Q5">
            <v>1</v>
          </cell>
        </row>
        <row r="6">
          <cell r="F6" t="str">
            <v>1651190602311</v>
          </cell>
          <cell r="G6" t="str">
            <v>数码媒体艺术</v>
          </cell>
          <cell r="H6" t="str">
            <v>219000020065</v>
          </cell>
          <cell r="I6">
            <v>1</v>
          </cell>
        </row>
        <row r="6">
          <cell r="Q6">
            <v>1</v>
          </cell>
        </row>
        <row r="7">
          <cell r="F7" t="str">
            <v>1651191104407</v>
          </cell>
          <cell r="G7" t="str">
            <v>数码媒体艺术</v>
          </cell>
          <cell r="H7" t="str">
            <v>219000020065</v>
          </cell>
        </row>
        <row r="7">
          <cell r="L7">
            <v>4</v>
          </cell>
        </row>
        <row r="7">
          <cell r="Q7">
            <v>4</v>
          </cell>
        </row>
        <row r="8">
          <cell r="F8" t="str">
            <v>1651190305925</v>
          </cell>
          <cell r="G8" t="str">
            <v>数码媒体艺术</v>
          </cell>
          <cell r="H8" t="str">
            <v>219000020065</v>
          </cell>
          <cell r="I8">
            <v>1</v>
          </cell>
        </row>
        <row r="8">
          <cell r="Q8">
            <v>1</v>
          </cell>
        </row>
        <row r="9">
          <cell r="F9" t="str">
            <v>1651190900526</v>
          </cell>
          <cell r="G9" t="str">
            <v>数码媒体艺术</v>
          </cell>
          <cell r="H9" t="str">
            <v>219000020065</v>
          </cell>
        </row>
        <row r="9">
          <cell r="O9">
            <v>4</v>
          </cell>
        </row>
        <row r="9">
          <cell r="Q9">
            <v>4</v>
          </cell>
        </row>
        <row r="10">
          <cell r="F10" t="str">
            <v>1651190800327</v>
          </cell>
          <cell r="G10" t="str">
            <v>数码媒体艺术</v>
          </cell>
          <cell r="H10" t="str">
            <v>219000020065</v>
          </cell>
          <cell r="I10">
            <v>1</v>
          </cell>
        </row>
        <row r="10">
          <cell r="Q10">
            <v>1</v>
          </cell>
        </row>
        <row r="11">
          <cell r="F11" t="str">
            <v>1651190703401</v>
          </cell>
          <cell r="G11" t="str">
            <v>数码媒体艺术</v>
          </cell>
          <cell r="H11" t="str">
            <v>219000020065</v>
          </cell>
          <cell r="I11">
            <v>1</v>
          </cell>
        </row>
        <row r="11">
          <cell r="Q11">
            <v>1</v>
          </cell>
        </row>
        <row r="12">
          <cell r="F12" t="str">
            <v>1651190406801</v>
          </cell>
          <cell r="G12" t="str">
            <v>数码媒体艺术</v>
          </cell>
          <cell r="H12" t="str">
            <v>219000020065</v>
          </cell>
          <cell r="I12">
            <v>1</v>
          </cell>
          <cell r="J12">
            <v>2</v>
          </cell>
        </row>
        <row r="12">
          <cell r="Q12">
            <v>3</v>
          </cell>
        </row>
        <row r="13">
          <cell r="F13" t="str">
            <v>1651190401411</v>
          </cell>
          <cell r="G13" t="str">
            <v>数码媒体艺术</v>
          </cell>
          <cell r="H13" t="str">
            <v>219000020065</v>
          </cell>
          <cell r="I13">
            <v>1</v>
          </cell>
        </row>
        <row r="13">
          <cell r="O13">
            <v>4</v>
          </cell>
        </row>
        <row r="13">
          <cell r="Q13">
            <v>5</v>
          </cell>
        </row>
        <row r="14">
          <cell r="F14" t="str">
            <v>1651190305909</v>
          </cell>
          <cell r="G14" t="str">
            <v>数码媒体艺术</v>
          </cell>
          <cell r="H14" t="str">
            <v>219000020065</v>
          </cell>
          <cell r="I14">
            <v>1</v>
          </cell>
        </row>
        <row r="14">
          <cell r="Q14">
            <v>1</v>
          </cell>
        </row>
        <row r="15">
          <cell r="F15" t="str">
            <v>1651190609101</v>
          </cell>
          <cell r="G15" t="str">
            <v>数码媒体艺术</v>
          </cell>
          <cell r="H15" t="str">
            <v>219000020065</v>
          </cell>
          <cell r="I15">
            <v>1</v>
          </cell>
        </row>
        <row r="15">
          <cell r="O15">
            <v>4</v>
          </cell>
        </row>
        <row r="15">
          <cell r="Q15">
            <v>5</v>
          </cell>
        </row>
        <row r="16">
          <cell r="F16" t="str">
            <v>1651190700211</v>
          </cell>
          <cell r="G16" t="str">
            <v>数码媒体艺术</v>
          </cell>
          <cell r="H16" t="str">
            <v>219000020065</v>
          </cell>
          <cell r="I16">
            <v>1</v>
          </cell>
        </row>
        <row r="16">
          <cell r="Q16">
            <v>1</v>
          </cell>
        </row>
        <row r="17">
          <cell r="F17" t="str">
            <v>1651190801524</v>
          </cell>
          <cell r="G17" t="str">
            <v>数码媒体艺术</v>
          </cell>
          <cell r="H17" t="str">
            <v>219000020065</v>
          </cell>
          <cell r="I17">
            <v>1</v>
          </cell>
        </row>
        <row r="17">
          <cell r="Q17">
            <v>1</v>
          </cell>
        </row>
        <row r="18">
          <cell r="F18" t="str">
            <v>1651191301001</v>
          </cell>
          <cell r="G18" t="str">
            <v>数码媒体艺术</v>
          </cell>
          <cell r="H18" t="str">
            <v>219000020065</v>
          </cell>
          <cell r="I18">
            <v>1</v>
          </cell>
        </row>
        <row r="18">
          <cell r="Q18">
            <v>1</v>
          </cell>
        </row>
        <row r="19">
          <cell r="F19" t="str">
            <v>1651191400213</v>
          </cell>
          <cell r="G19" t="str">
            <v>数码媒体艺术</v>
          </cell>
          <cell r="H19" t="str">
            <v>219000020065</v>
          </cell>
          <cell r="I19">
            <v>1</v>
          </cell>
        </row>
        <row r="19">
          <cell r="Q19">
            <v>1</v>
          </cell>
        </row>
        <row r="20">
          <cell r="F20" t="str">
            <v>1651190303420</v>
          </cell>
          <cell r="G20" t="str">
            <v>数码媒体艺术</v>
          </cell>
          <cell r="H20" t="str">
            <v>219000020065</v>
          </cell>
          <cell r="I20">
            <v>1</v>
          </cell>
        </row>
        <row r="20">
          <cell r="Q20">
            <v>1</v>
          </cell>
        </row>
        <row r="21">
          <cell r="F21" t="str">
            <v>1651191102911</v>
          </cell>
          <cell r="G21" t="str">
            <v>数码媒体艺术</v>
          </cell>
          <cell r="H21" t="str">
            <v>219000020065</v>
          </cell>
          <cell r="I21">
            <v>1</v>
          </cell>
        </row>
        <row r="21">
          <cell r="Q21">
            <v>1</v>
          </cell>
        </row>
        <row r="22">
          <cell r="F22" t="str">
            <v>1651191307021</v>
          </cell>
          <cell r="G22" t="str">
            <v>数码媒体艺术</v>
          </cell>
          <cell r="H22" t="str">
            <v>219000020065</v>
          </cell>
          <cell r="I22">
            <v>1</v>
          </cell>
        </row>
        <row r="22">
          <cell r="Q22">
            <v>1</v>
          </cell>
        </row>
        <row r="23">
          <cell r="F23" t="str">
            <v>1651190502804</v>
          </cell>
          <cell r="G23" t="str">
            <v>数码媒体艺术</v>
          </cell>
          <cell r="H23" t="str">
            <v>219000020065</v>
          </cell>
          <cell r="I23">
            <v>1</v>
          </cell>
        </row>
        <row r="23">
          <cell r="Q23">
            <v>1</v>
          </cell>
        </row>
        <row r="24">
          <cell r="F24" t="str">
            <v>1651190300211</v>
          </cell>
          <cell r="G24" t="str">
            <v>数码媒体艺术</v>
          </cell>
          <cell r="H24" t="str">
            <v>219000020065</v>
          </cell>
          <cell r="I24">
            <v>1</v>
          </cell>
          <cell r="J24">
            <v>2</v>
          </cell>
        </row>
        <row r="24">
          <cell r="Q24">
            <v>3</v>
          </cell>
        </row>
        <row r="25">
          <cell r="F25" t="str">
            <v>1651190500518</v>
          </cell>
          <cell r="G25" t="str">
            <v>数码媒体艺术</v>
          </cell>
          <cell r="H25" t="str">
            <v>219000020065</v>
          </cell>
          <cell r="I25">
            <v>1</v>
          </cell>
        </row>
        <row r="25">
          <cell r="Q25">
            <v>1</v>
          </cell>
        </row>
        <row r="26">
          <cell r="F26" t="str">
            <v>1651190801420</v>
          </cell>
          <cell r="G26" t="str">
            <v>数码媒体艺术</v>
          </cell>
          <cell r="H26" t="str">
            <v>219000020065</v>
          </cell>
          <cell r="I26">
            <v>1</v>
          </cell>
        </row>
        <row r="26">
          <cell r="Q26">
            <v>1</v>
          </cell>
        </row>
        <row r="27">
          <cell r="F27" t="str">
            <v>1651191302907</v>
          </cell>
          <cell r="G27" t="str">
            <v>数码媒体艺术</v>
          </cell>
          <cell r="H27" t="str">
            <v>219000020065</v>
          </cell>
        </row>
        <row r="27">
          <cell r="K27">
            <v>6</v>
          </cell>
        </row>
        <row r="27">
          <cell r="Q27">
            <v>6</v>
          </cell>
        </row>
        <row r="28">
          <cell r="F28" t="str">
            <v>1651190404505</v>
          </cell>
          <cell r="G28" t="str">
            <v>数码媒体艺术</v>
          </cell>
          <cell r="H28" t="str">
            <v>219000020065</v>
          </cell>
        </row>
        <row r="28">
          <cell r="O28">
            <v>4</v>
          </cell>
        </row>
        <row r="28">
          <cell r="Q28">
            <v>4</v>
          </cell>
        </row>
        <row r="29">
          <cell r="F29" t="str">
            <v>1651191306103</v>
          </cell>
          <cell r="G29" t="str">
            <v>数码媒体艺术</v>
          </cell>
          <cell r="H29" t="str">
            <v>219000020065</v>
          </cell>
          <cell r="I29">
            <v>1</v>
          </cell>
        </row>
        <row r="29">
          <cell r="Q29">
            <v>1</v>
          </cell>
        </row>
        <row r="30">
          <cell r="F30" t="str">
            <v>1651191305303</v>
          </cell>
          <cell r="G30" t="str">
            <v>数码媒体艺术</v>
          </cell>
          <cell r="H30" t="str">
            <v>219000020065</v>
          </cell>
          <cell r="I30">
            <v>1</v>
          </cell>
        </row>
        <row r="30">
          <cell r="Q30">
            <v>1</v>
          </cell>
        </row>
        <row r="31">
          <cell r="F31" t="str">
            <v>1651190901121</v>
          </cell>
          <cell r="G31" t="str">
            <v>数码媒体艺术</v>
          </cell>
          <cell r="H31" t="str">
            <v>219000020065</v>
          </cell>
          <cell r="I31">
            <v>1</v>
          </cell>
        </row>
        <row r="31">
          <cell r="Q31">
            <v>1</v>
          </cell>
        </row>
        <row r="32">
          <cell r="F32" t="str">
            <v>1651191204911</v>
          </cell>
          <cell r="G32" t="str">
            <v>数码媒体艺术</v>
          </cell>
          <cell r="H32" t="str">
            <v>219000020065</v>
          </cell>
          <cell r="I32">
            <v>1</v>
          </cell>
        </row>
        <row r="32">
          <cell r="Q32">
            <v>1</v>
          </cell>
        </row>
        <row r="33">
          <cell r="F33" t="str">
            <v>1651190804526</v>
          </cell>
          <cell r="G33" t="str">
            <v>数码媒体艺术</v>
          </cell>
          <cell r="H33" t="str">
            <v>219000020065</v>
          </cell>
          <cell r="I33">
            <v>1</v>
          </cell>
        </row>
        <row r="33">
          <cell r="Q33">
            <v>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8"/>
  <sheetViews>
    <sheetView tabSelected="1" zoomScale="130" zoomScaleNormal="130" workbookViewId="0">
      <pane ySplit="3" topLeftCell="A456" activePane="bottomLeft" state="frozen"/>
      <selection/>
      <selection pane="bottomLeft" activeCell="L465" sqref="L465"/>
    </sheetView>
  </sheetViews>
  <sheetFormatPr defaultColWidth="9" defaultRowHeight="12"/>
  <cols>
    <col min="1" max="1" width="25.7666666666667" style="2" customWidth="1"/>
    <col min="2" max="2" width="11.75" style="2" customWidth="1"/>
    <col min="3" max="3" width="13.875" style="3" customWidth="1"/>
    <col min="4" max="5" width="11.5" style="2" customWidth="1"/>
    <col min="6" max="6" width="6.24166666666667" style="2" customWidth="1"/>
    <col min="7" max="7" width="16.825" style="4" customWidth="1"/>
    <col min="8" max="8" width="9.61666666666667" style="4" customWidth="1"/>
    <col min="9" max="9" width="9.13333333333333" style="2" customWidth="1"/>
    <col min="10" max="10" width="10.7666666666667" style="2" customWidth="1"/>
    <col min="11" max="16384" width="9" style="5"/>
  </cols>
  <sheetData>
    <row r="1" ht="37" customHeight="1" spans="1:1">
      <c r="A1" s="6" t="s">
        <v>0</v>
      </c>
    </row>
    <row r="2" ht="47" customHeight="1" spans="1:10">
      <c r="A2" s="7" t="s">
        <v>1</v>
      </c>
      <c r="B2" s="7"/>
      <c r="C2" s="8"/>
      <c r="D2" s="7"/>
      <c r="E2" s="7"/>
      <c r="F2" s="7"/>
      <c r="G2" s="15"/>
      <c r="H2" s="15"/>
      <c r="I2" s="7"/>
      <c r="J2" s="7"/>
    </row>
    <row r="3" s="1" customFormat="1" ht="56" customHeight="1" spans="1:10">
      <c r="A3" s="9" t="s">
        <v>2</v>
      </c>
      <c r="B3" s="9" t="s">
        <v>3</v>
      </c>
      <c r="C3" s="10" t="s">
        <v>4</v>
      </c>
      <c r="D3" s="9" t="s">
        <v>5</v>
      </c>
      <c r="E3" s="9" t="s">
        <v>6</v>
      </c>
      <c r="F3" s="9" t="s">
        <v>7</v>
      </c>
      <c r="G3" s="16" t="s">
        <v>8</v>
      </c>
      <c r="H3" s="17" t="s">
        <v>9</v>
      </c>
      <c r="I3" s="9" t="s">
        <v>10</v>
      </c>
      <c r="J3" s="9" t="s">
        <v>11</v>
      </c>
    </row>
    <row r="4" s="1" customFormat="1" ht="16" customHeight="1" spans="1:10">
      <c r="A4" s="11" t="s">
        <v>12</v>
      </c>
      <c r="B4" s="26" t="s">
        <v>13</v>
      </c>
      <c r="C4" s="12" t="s">
        <v>14</v>
      </c>
      <c r="D4" s="13" t="s">
        <v>15</v>
      </c>
      <c r="E4" s="13" t="s">
        <v>16</v>
      </c>
      <c r="F4" s="11"/>
      <c r="G4" s="18">
        <f>D4*0.5+E4*0.5</f>
        <v>64.1</v>
      </c>
      <c r="H4" s="18">
        <f>D4*0.5+E4*0.5+F4</f>
        <v>64.1</v>
      </c>
      <c r="I4" s="11">
        <v>1</v>
      </c>
      <c r="J4" s="20" t="s">
        <v>17</v>
      </c>
    </row>
    <row r="5" s="1" customFormat="1" ht="16" customHeight="1" spans="1:10">
      <c r="A5" s="11" t="s">
        <v>12</v>
      </c>
      <c r="B5" s="26" t="s">
        <v>13</v>
      </c>
      <c r="C5" s="12" t="s">
        <v>18</v>
      </c>
      <c r="D5" s="13" t="s">
        <v>19</v>
      </c>
      <c r="E5" s="13" t="s">
        <v>20</v>
      </c>
      <c r="F5" s="11"/>
      <c r="G5" s="18">
        <f t="shared" ref="G5:G68" si="0">D5*0.5+E5*0.5</f>
        <v>63.55</v>
      </c>
      <c r="H5" s="18">
        <f t="shared" ref="H4:H19" si="1">D5*0.5+E5*0.5+F5</f>
        <v>63.55</v>
      </c>
      <c r="I5" s="11">
        <v>2</v>
      </c>
      <c r="J5" s="20" t="s">
        <v>17</v>
      </c>
    </row>
    <row r="6" s="1" customFormat="1" ht="16" customHeight="1" spans="1:10">
      <c r="A6" s="11" t="s">
        <v>12</v>
      </c>
      <c r="B6" s="26" t="s">
        <v>13</v>
      </c>
      <c r="C6" s="12" t="s">
        <v>21</v>
      </c>
      <c r="D6" s="13" t="s">
        <v>22</v>
      </c>
      <c r="E6" s="13" t="s">
        <v>23</v>
      </c>
      <c r="F6" s="11"/>
      <c r="G6" s="18">
        <f t="shared" si="0"/>
        <v>62.7</v>
      </c>
      <c r="H6" s="18">
        <f t="shared" si="1"/>
        <v>62.7</v>
      </c>
      <c r="I6" s="11">
        <v>3</v>
      </c>
      <c r="J6" s="20" t="s">
        <v>17</v>
      </c>
    </row>
    <row r="7" s="1" customFormat="1" ht="16" customHeight="1" spans="1:10">
      <c r="A7" s="11" t="s">
        <v>12</v>
      </c>
      <c r="B7" s="26" t="s">
        <v>13</v>
      </c>
      <c r="C7" s="12" t="s">
        <v>24</v>
      </c>
      <c r="D7" s="13" t="s">
        <v>25</v>
      </c>
      <c r="E7" s="13" t="s">
        <v>26</v>
      </c>
      <c r="F7" s="11">
        <v>1</v>
      </c>
      <c r="G7" s="18">
        <f t="shared" si="0"/>
        <v>57.5</v>
      </c>
      <c r="H7" s="18">
        <f t="shared" si="1"/>
        <v>58.5</v>
      </c>
      <c r="I7" s="11">
        <v>4</v>
      </c>
      <c r="J7" s="20"/>
    </row>
    <row r="8" s="1" customFormat="1" ht="16" customHeight="1" spans="1:10">
      <c r="A8" s="11" t="s">
        <v>12</v>
      </c>
      <c r="B8" s="26" t="s">
        <v>13</v>
      </c>
      <c r="C8" s="12" t="s">
        <v>27</v>
      </c>
      <c r="D8" s="13" t="s">
        <v>28</v>
      </c>
      <c r="E8" s="13" t="s">
        <v>16</v>
      </c>
      <c r="F8" s="11"/>
      <c r="G8" s="18">
        <f t="shared" si="0"/>
        <v>57.8</v>
      </c>
      <c r="H8" s="18">
        <f t="shared" si="1"/>
        <v>57.8</v>
      </c>
      <c r="I8" s="11">
        <v>5</v>
      </c>
      <c r="J8" s="20"/>
    </row>
    <row r="9" s="1" customFormat="1" ht="16" customHeight="1" spans="1:10">
      <c r="A9" s="11" t="s">
        <v>12</v>
      </c>
      <c r="B9" s="26" t="s">
        <v>13</v>
      </c>
      <c r="C9" s="14" t="s">
        <v>29</v>
      </c>
      <c r="D9" s="13" t="s">
        <v>30</v>
      </c>
      <c r="E9" s="13" t="s">
        <v>31</v>
      </c>
      <c r="F9" s="19"/>
      <c r="G9" s="18">
        <f t="shared" si="0"/>
        <v>55.95</v>
      </c>
      <c r="H9" s="18">
        <f t="shared" si="1"/>
        <v>55.95</v>
      </c>
      <c r="I9" s="11">
        <v>6</v>
      </c>
      <c r="J9" s="20"/>
    </row>
    <row r="10" s="1" customFormat="1" ht="16" customHeight="1" spans="1:10">
      <c r="A10" s="11" t="s">
        <v>12</v>
      </c>
      <c r="B10" s="26" t="s">
        <v>13</v>
      </c>
      <c r="C10" s="14" t="s">
        <v>32</v>
      </c>
      <c r="D10" s="13" t="s">
        <v>33</v>
      </c>
      <c r="E10" s="13" t="s">
        <v>34</v>
      </c>
      <c r="F10" s="11">
        <v>1</v>
      </c>
      <c r="G10" s="18">
        <f t="shared" si="0"/>
        <v>52.35</v>
      </c>
      <c r="H10" s="18">
        <f t="shared" si="1"/>
        <v>53.35</v>
      </c>
      <c r="I10" s="11">
        <v>7</v>
      </c>
      <c r="J10" s="20"/>
    </row>
    <row r="11" s="1" customFormat="1" ht="16" customHeight="1" spans="1:10">
      <c r="A11" s="11" t="s">
        <v>12</v>
      </c>
      <c r="B11" s="26" t="s">
        <v>13</v>
      </c>
      <c r="C11" s="14" t="s">
        <v>35</v>
      </c>
      <c r="D11" s="13" t="s">
        <v>36</v>
      </c>
      <c r="E11" s="13" t="s">
        <v>37</v>
      </c>
      <c r="F11" s="11"/>
      <c r="G11" s="18">
        <f t="shared" si="0"/>
        <v>52.2</v>
      </c>
      <c r="H11" s="18">
        <f t="shared" si="1"/>
        <v>52.2</v>
      </c>
      <c r="I11" s="11">
        <v>8</v>
      </c>
      <c r="J11" s="20"/>
    </row>
    <row r="12" s="1" customFormat="1" ht="16" customHeight="1" spans="1:10">
      <c r="A12" s="11" t="s">
        <v>12</v>
      </c>
      <c r="B12" s="26" t="s">
        <v>13</v>
      </c>
      <c r="C12" s="14" t="s">
        <v>38</v>
      </c>
      <c r="D12" s="13" t="s">
        <v>39</v>
      </c>
      <c r="E12" s="13" t="s">
        <v>31</v>
      </c>
      <c r="F12" s="11"/>
      <c r="G12" s="18">
        <f t="shared" si="0"/>
        <v>50.75</v>
      </c>
      <c r="H12" s="18">
        <f t="shared" si="1"/>
        <v>50.75</v>
      </c>
      <c r="I12" s="11">
        <v>9</v>
      </c>
      <c r="J12" s="20"/>
    </row>
    <row r="13" s="1" customFormat="1" ht="16" customHeight="1" spans="1:10">
      <c r="A13" s="11" t="s">
        <v>12</v>
      </c>
      <c r="B13" s="26" t="s">
        <v>13</v>
      </c>
      <c r="C13" s="14" t="s">
        <v>40</v>
      </c>
      <c r="D13" s="13" t="s">
        <v>39</v>
      </c>
      <c r="E13" s="13" t="s">
        <v>41</v>
      </c>
      <c r="F13" s="11"/>
      <c r="G13" s="18">
        <f t="shared" si="0"/>
        <v>45.5</v>
      </c>
      <c r="H13" s="18">
        <f t="shared" si="1"/>
        <v>45.5</v>
      </c>
      <c r="I13" s="11">
        <v>10</v>
      </c>
      <c r="J13" s="20"/>
    </row>
    <row r="14" s="1" customFormat="1" ht="16" customHeight="1" spans="1:10">
      <c r="A14" s="11" t="s">
        <v>12</v>
      </c>
      <c r="B14" s="26" t="s">
        <v>13</v>
      </c>
      <c r="C14" s="14" t="s">
        <v>42</v>
      </c>
      <c r="D14" s="13" t="s">
        <v>43</v>
      </c>
      <c r="E14" s="13" t="s">
        <v>44</v>
      </c>
      <c r="F14" s="11"/>
      <c r="G14" s="18">
        <f t="shared" si="0"/>
        <v>43.05</v>
      </c>
      <c r="H14" s="18">
        <f t="shared" si="1"/>
        <v>43.05</v>
      </c>
      <c r="I14" s="11"/>
      <c r="J14" s="20"/>
    </row>
    <row r="15" s="1" customFormat="1" ht="16" customHeight="1" spans="1:10">
      <c r="A15" s="11" t="s">
        <v>12</v>
      </c>
      <c r="B15" s="26" t="s">
        <v>13</v>
      </c>
      <c r="C15" s="14" t="s">
        <v>45</v>
      </c>
      <c r="D15" s="13" t="s">
        <v>46</v>
      </c>
      <c r="E15" s="13" t="s">
        <v>47</v>
      </c>
      <c r="F15" s="11">
        <v>1</v>
      </c>
      <c r="G15" s="18">
        <f t="shared" si="0"/>
        <v>41.65</v>
      </c>
      <c r="H15" s="18">
        <f t="shared" si="1"/>
        <v>42.65</v>
      </c>
      <c r="I15" s="11"/>
      <c r="J15" s="20"/>
    </row>
    <row r="16" s="1" customFormat="1" ht="16" customHeight="1" spans="1:10">
      <c r="A16" s="11" t="s">
        <v>12</v>
      </c>
      <c r="B16" s="26" t="s">
        <v>13</v>
      </c>
      <c r="C16" s="14" t="s">
        <v>48</v>
      </c>
      <c r="D16" s="13" t="s">
        <v>49</v>
      </c>
      <c r="E16" s="13" t="s">
        <v>50</v>
      </c>
      <c r="F16" s="11">
        <v>1</v>
      </c>
      <c r="G16" s="18">
        <f t="shared" si="0"/>
        <v>40.5</v>
      </c>
      <c r="H16" s="18">
        <f t="shared" si="1"/>
        <v>41.5</v>
      </c>
      <c r="I16" s="11"/>
      <c r="J16" s="20"/>
    </row>
    <row r="17" s="1" customFormat="1" ht="16" customHeight="1" spans="1:10">
      <c r="A17" s="11" t="s">
        <v>12</v>
      </c>
      <c r="B17" s="26" t="s">
        <v>13</v>
      </c>
      <c r="C17" s="14" t="s">
        <v>51</v>
      </c>
      <c r="D17" s="13" t="s">
        <v>52</v>
      </c>
      <c r="E17" s="13" t="s">
        <v>53</v>
      </c>
      <c r="F17" s="11"/>
      <c r="G17" s="18">
        <f t="shared" si="0"/>
        <v>40.6</v>
      </c>
      <c r="H17" s="18">
        <f t="shared" si="1"/>
        <v>40.6</v>
      </c>
      <c r="I17" s="11"/>
      <c r="J17" s="20"/>
    </row>
    <row r="18" s="1" customFormat="1" ht="16" customHeight="1" spans="1:10">
      <c r="A18" s="11" t="s">
        <v>12</v>
      </c>
      <c r="B18" s="26" t="s">
        <v>13</v>
      </c>
      <c r="C18" s="14" t="s">
        <v>54</v>
      </c>
      <c r="D18" s="13" t="s">
        <v>55</v>
      </c>
      <c r="E18" s="13" t="s">
        <v>56</v>
      </c>
      <c r="F18" s="19"/>
      <c r="G18" s="18">
        <f t="shared" si="0"/>
        <v>40.35</v>
      </c>
      <c r="H18" s="18">
        <f t="shared" si="1"/>
        <v>40.35</v>
      </c>
      <c r="I18" s="11"/>
      <c r="J18" s="20"/>
    </row>
    <row r="19" s="1" customFormat="1" ht="16" customHeight="1" spans="1:10">
      <c r="A19" s="11" t="s">
        <v>12</v>
      </c>
      <c r="B19" s="26" t="s">
        <v>13</v>
      </c>
      <c r="C19" s="14" t="s">
        <v>57</v>
      </c>
      <c r="D19" s="11" t="s">
        <v>58</v>
      </c>
      <c r="E19" s="11" t="s">
        <v>58</v>
      </c>
      <c r="F19" s="19"/>
      <c r="G19" s="18">
        <f t="shared" si="0"/>
        <v>-1</v>
      </c>
      <c r="H19" s="18">
        <v>-1</v>
      </c>
      <c r="I19" s="11"/>
      <c r="J19" s="20"/>
    </row>
    <row r="20" s="1" customFormat="1" ht="16" customHeight="1" spans="1:10">
      <c r="A20" s="11" t="s">
        <v>59</v>
      </c>
      <c r="B20" s="11" t="s">
        <v>60</v>
      </c>
      <c r="C20" s="11" t="s">
        <v>61</v>
      </c>
      <c r="D20" s="11">
        <v>63.4</v>
      </c>
      <c r="E20" s="11">
        <v>60</v>
      </c>
      <c r="F20" s="11">
        <v>5</v>
      </c>
      <c r="G20" s="18">
        <f t="shared" si="0"/>
        <v>61.7</v>
      </c>
      <c r="H20" s="18">
        <f t="shared" ref="H20:H44" si="2">D20*0.5+E20*0.5+F20</f>
        <v>66.7</v>
      </c>
      <c r="I20" s="11">
        <v>1</v>
      </c>
      <c r="J20" s="11" t="s">
        <v>17</v>
      </c>
    </row>
    <row r="21" s="1" customFormat="1" ht="16" customHeight="1" spans="1:10">
      <c r="A21" s="11" t="s">
        <v>59</v>
      </c>
      <c r="B21" s="11" t="s">
        <v>60</v>
      </c>
      <c r="C21" s="11" t="s">
        <v>62</v>
      </c>
      <c r="D21" s="11">
        <v>61.2</v>
      </c>
      <c r="E21" s="11">
        <v>60</v>
      </c>
      <c r="F21" s="11">
        <v>1</v>
      </c>
      <c r="G21" s="18">
        <f t="shared" si="0"/>
        <v>60.6</v>
      </c>
      <c r="H21" s="18">
        <f t="shared" si="2"/>
        <v>61.6</v>
      </c>
      <c r="I21" s="11">
        <v>2</v>
      </c>
      <c r="J21" s="11" t="s">
        <v>17</v>
      </c>
    </row>
    <row r="22" s="1" customFormat="1" ht="16" customHeight="1" spans="1:10">
      <c r="A22" s="11" t="s">
        <v>59</v>
      </c>
      <c r="B22" s="11" t="s">
        <v>60</v>
      </c>
      <c r="C22" s="11" t="s">
        <v>63</v>
      </c>
      <c r="D22" s="11">
        <v>62.6</v>
      </c>
      <c r="E22" s="11">
        <v>58</v>
      </c>
      <c r="F22" s="11">
        <v>1</v>
      </c>
      <c r="G22" s="18">
        <f t="shared" si="0"/>
        <v>60.3</v>
      </c>
      <c r="H22" s="18">
        <f t="shared" si="2"/>
        <v>61.3</v>
      </c>
      <c r="I22" s="11">
        <v>3</v>
      </c>
      <c r="J22" s="11" t="s">
        <v>17</v>
      </c>
    </row>
    <row r="23" s="1" customFormat="1" ht="16" customHeight="1" spans="1:10">
      <c r="A23" s="11" t="s">
        <v>59</v>
      </c>
      <c r="B23" s="11" t="s">
        <v>60</v>
      </c>
      <c r="C23" s="11" t="s">
        <v>64</v>
      </c>
      <c r="D23" s="11" t="s">
        <v>65</v>
      </c>
      <c r="E23" s="11" t="s">
        <v>66</v>
      </c>
      <c r="F23" s="11"/>
      <c r="G23" s="18">
        <f t="shared" si="0"/>
        <v>58.05</v>
      </c>
      <c r="H23" s="18">
        <f t="shared" si="2"/>
        <v>58.05</v>
      </c>
      <c r="I23" s="11">
        <v>4</v>
      </c>
      <c r="J23" s="11"/>
    </row>
    <row r="24" s="1" customFormat="1" ht="16" customHeight="1" spans="1:10">
      <c r="A24" s="11" t="s">
        <v>59</v>
      </c>
      <c r="B24" s="11" t="s">
        <v>60</v>
      </c>
      <c r="C24" s="11" t="s">
        <v>67</v>
      </c>
      <c r="D24" s="11" t="s">
        <v>68</v>
      </c>
      <c r="E24" s="11" t="s">
        <v>69</v>
      </c>
      <c r="F24" s="11"/>
      <c r="G24" s="18">
        <f t="shared" si="0"/>
        <v>57.2</v>
      </c>
      <c r="H24" s="18">
        <f t="shared" si="2"/>
        <v>57.2</v>
      </c>
      <c r="I24" s="11">
        <v>5</v>
      </c>
      <c r="J24" s="11"/>
    </row>
    <row r="25" s="1" customFormat="1" ht="16" customHeight="1" spans="1:10">
      <c r="A25" s="11" t="s">
        <v>59</v>
      </c>
      <c r="B25" s="11" t="s">
        <v>60</v>
      </c>
      <c r="C25" s="11" t="s">
        <v>70</v>
      </c>
      <c r="D25" s="11" t="s">
        <v>33</v>
      </c>
      <c r="E25" s="11" t="s">
        <v>26</v>
      </c>
      <c r="F25" s="11"/>
      <c r="G25" s="18">
        <f t="shared" si="0"/>
        <v>56.1</v>
      </c>
      <c r="H25" s="18">
        <f t="shared" si="2"/>
        <v>56.1</v>
      </c>
      <c r="I25" s="11">
        <v>6</v>
      </c>
      <c r="J25" s="11"/>
    </row>
    <row r="26" s="1" customFormat="1" ht="16" customHeight="1" spans="1:10">
      <c r="A26" s="11" t="s">
        <v>59</v>
      </c>
      <c r="B26" s="11" t="s">
        <v>60</v>
      </c>
      <c r="C26" s="11" t="s">
        <v>71</v>
      </c>
      <c r="D26" s="11" t="s">
        <v>72</v>
      </c>
      <c r="E26" s="11" t="s">
        <v>73</v>
      </c>
      <c r="F26" s="11"/>
      <c r="G26" s="18">
        <f t="shared" si="0"/>
        <v>54.4</v>
      </c>
      <c r="H26" s="18">
        <f t="shared" si="2"/>
        <v>54.4</v>
      </c>
      <c r="I26" s="11">
        <v>7</v>
      </c>
      <c r="J26" s="11"/>
    </row>
    <row r="27" s="1" customFormat="1" ht="16" customHeight="1" spans="1:10">
      <c r="A27" s="11" t="s">
        <v>59</v>
      </c>
      <c r="B27" s="11" t="s">
        <v>60</v>
      </c>
      <c r="C27" s="11" t="s">
        <v>74</v>
      </c>
      <c r="D27" s="11" t="s">
        <v>75</v>
      </c>
      <c r="E27" s="11" t="s">
        <v>76</v>
      </c>
      <c r="F27" s="11"/>
      <c r="G27" s="18">
        <f t="shared" si="0"/>
        <v>54</v>
      </c>
      <c r="H27" s="18">
        <f t="shared" si="2"/>
        <v>54</v>
      </c>
      <c r="I27" s="11">
        <v>8</v>
      </c>
      <c r="J27" s="11"/>
    </row>
    <row r="28" s="1" customFormat="1" ht="16" customHeight="1" spans="1:10">
      <c r="A28" s="11" t="s">
        <v>59</v>
      </c>
      <c r="B28" s="11" t="s">
        <v>60</v>
      </c>
      <c r="C28" s="11" t="s">
        <v>77</v>
      </c>
      <c r="D28" s="11" t="s">
        <v>78</v>
      </c>
      <c r="E28" s="11" t="s">
        <v>79</v>
      </c>
      <c r="F28" s="11">
        <v>5</v>
      </c>
      <c r="G28" s="18">
        <f t="shared" si="0"/>
        <v>47.95</v>
      </c>
      <c r="H28" s="18">
        <f t="shared" si="2"/>
        <v>52.95</v>
      </c>
      <c r="I28" s="11">
        <v>9</v>
      </c>
      <c r="J28" s="11"/>
    </row>
    <row r="29" s="1" customFormat="1" ht="16" customHeight="1" spans="1:10">
      <c r="A29" s="11" t="s">
        <v>59</v>
      </c>
      <c r="B29" s="11" t="s">
        <v>60</v>
      </c>
      <c r="C29" s="11" t="s">
        <v>80</v>
      </c>
      <c r="D29" s="11" t="s">
        <v>81</v>
      </c>
      <c r="E29" s="11" t="s">
        <v>66</v>
      </c>
      <c r="F29" s="11">
        <v>1</v>
      </c>
      <c r="G29" s="18">
        <f t="shared" si="0"/>
        <v>51.35</v>
      </c>
      <c r="H29" s="18">
        <f t="shared" si="2"/>
        <v>52.35</v>
      </c>
      <c r="I29" s="11">
        <v>10</v>
      </c>
      <c r="J29" s="11"/>
    </row>
    <row r="30" s="1" customFormat="1" ht="16" customHeight="1" spans="1:10">
      <c r="A30" s="11" t="s">
        <v>59</v>
      </c>
      <c r="B30" s="11" t="s">
        <v>60</v>
      </c>
      <c r="C30" s="11" t="s">
        <v>82</v>
      </c>
      <c r="D30" s="11" t="s">
        <v>83</v>
      </c>
      <c r="E30" s="11" t="s">
        <v>84</v>
      </c>
      <c r="F30" s="11"/>
      <c r="G30" s="18">
        <f t="shared" si="0"/>
        <v>52.05</v>
      </c>
      <c r="H30" s="18">
        <f t="shared" si="2"/>
        <v>52.05</v>
      </c>
      <c r="I30" s="11">
        <v>11</v>
      </c>
      <c r="J30" s="11"/>
    </row>
    <row r="31" s="1" customFormat="1" ht="16" customHeight="1" spans="1:10">
      <c r="A31" s="11" t="s">
        <v>59</v>
      </c>
      <c r="B31" s="11" t="s">
        <v>60</v>
      </c>
      <c r="C31" s="11" t="s">
        <v>85</v>
      </c>
      <c r="D31" s="11" t="s">
        <v>68</v>
      </c>
      <c r="E31" s="11" t="s">
        <v>86</v>
      </c>
      <c r="F31" s="11">
        <v>1</v>
      </c>
      <c r="G31" s="18">
        <f t="shared" si="0"/>
        <v>50.95</v>
      </c>
      <c r="H31" s="18">
        <f t="shared" si="2"/>
        <v>51.95</v>
      </c>
      <c r="I31" s="11">
        <v>12</v>
      </c>
      <c r="J31" s="11"/>
    </row>
    <row r="32" s="1" customFormat="1" ht="16" customHeight="1" spans="1:10">
      <c r="A32" s="11" t="s">
        <v>59</v>
      </c>
      <c r="B32" s="11" t="s">
        <v>60</v>
      </c>
      <c r="C32" s="11" t="s">
        <v>87</v>
      </c>
      <c r="D32" s="11" t="s">
        <v>88</v>
      </c>
      <c r="E32" s="11" t="s">
        <v>73</v>
      </c>
      <c r="F32" s="11"/>
      <c r="G32" s="18">
        <f t="shared" si="0"/>
        <v>50.4</v>
      </c>
      <c r="H32" s="18">
        <f t="shared" si="2"/>
        <v>50.4</v>
      </c>
      <c r="I32" s="11">
        <v>13</v>
      </c>
      <c r="J32" s="11"/>
    </row>
    <row r="33" s="1" customFormat="1" ht="16" customHeight="1" spans="1:10">
      <c r="A33" s="11" t="s">
        <v>59</v>
      </c>
      <c r="B33" s="11" t="s">
        <v>60</v>
      </c>
      <c r="C33" s="11" t="s">
        <v>89</v>
      </c>
      <c r="D33" s="11" t="s">
        <v>90</v>
      </c>
      <c r="E33" s="11" t="s">
        <v>91</v>
      </c>
      <c r="F33" s="11">
        <v>1</v>
      </c>
      <c r="G33" s="18">
        <f t="shared" si="0"/>
        <v>46.1</v>
      </c>
      <c r="H33" s="18">
        <f t="shared" si="2"/>
        <v>47.1</v>
      </c>
      <c r="I33" s="11">
        <v>14</v>
      </c>
      <c r="J33" s="11"/>
    </row>
    <row r="34" s="1" customFormat="1" ht="16" customHeight="1" spans="1:10">
      <c r="A34" s="11" t="s">
        <v>59</v>
      </c>
      <c r="B34" s="11" t="s">
        <v>60</v>
      </c>
      <c r="C34" s="11" t="s">
        <v>92</v>
      </c>
      <c r="D34" s="11" t="s">
        <v>90</v>
      </c>
      <c r="E34" s="11" t="s">
        <v>93</v>
      </c>
      <c r="F34" s="11"/>
      <c r="G34" s="18">
        <f t="shared" si="0"/>
        <v>45.85</v>
      </c>
      <c r="H34" s="18">
        <f t="shared" si="2"/>
        <v>45.85</v>
      </c>
      <c r="I34" s="11">
        <v>15</v>
      </c>
      <c r="J34" s="11"/>
    </row>
    <row r="35" s="1" customFormat="1" ht="16" customHeight="1" spans="1:10">
      <c r="A35" s="11" t="s">
        <v>59</v>
      </c>
      <c r="B35" s="11" t="s">
        <v>60</v>
      </c>
      <c r="C35" s="11" t="s">
        <v>94</v>
      </c>
      <c r="D35" s="11" t="s">
        <v>68</v>
      </c>
      <c r="E35" s="11" t="s">
        <v>95</v>
      </c>
      <c r="F35" s="11"/>
      <c r="G35" s="18">
        <f t="shared" si="0"/>
        <v>47.2</v>
      </c>
      <c r="H35" s="18">
        <f t="shared" si="2"/>
        <v>47.2</v>
      </c>
      <c r="I35" s="11"/>
      <c r="J35" s="11"/>
    </row>
    <row r="36" s="1" customFormat="1" ht="16" customHeight="1" spans="1:10">
      <c r="A36" s="11" t="s">
        <v>59</v>
      </c>
      <c r="B36" s="11" t="s">
        <v>60</v>
      </c>
      <c r="C36" s="11" t="s">
        <v>96</v>
      </c>
      <c r="D36" s="11" t="s">
        <v>97</v>
      </c>
      <c r="E36" s="11" t="s">
        <v>98</v>
      </c>
      <c r="F36" s="11"/>
      <c r="G36" s="18">
        <f t="shared" si="0"/>
        <v>41.9</v>
      </c>
      <c r="H36" s="18">
        <f t="shared" si="2"/>
        <v>41.9</v>
      </c>
      <c r="I36" s="11"/>
      <c r="J36" s="11"/>
    </row>
    <row r="37" s="1" customFormat="1" ht="16" customHeight="1" spans="1:10">
      <c r="A37" s="11" t="s">
        <v>59</v>
      </c>
      <c r="B37" s="11" t="s">
        <v>60</v>
      </c>
      <c r="C37" s="11" t="s">
        <v>99</v>
      </c>
      <c r="D37" s="11" t="s">
        <v>100</v>
      </c>
      <c r="E37" s="11" t="s">
        <v>49</v>
      </c>
      <c r="F37" s="11"/>
      <c r="G37" s="18">
        <f t="shared" si="0"/>
        <v>38.9</v>
      </c>
      <c r="H37" s="18">
        <f t="shared" si="2"/>
        <v>38.9</v>
      </c>
      <c r="I37" s="11"/>
      <c r="J37" s="11"/>
    </row>
    <row r="38" s="1" customFormat="1" ht="16" customHeight="1" spans="1:10">
      <c r="A38" s="11" t="s">
        <v>59</v>
      </c>
      <c r="B38" s="11" t="s">
        <v>60</v>
      </c>
      <c r="C38" s="11" t="s">
        <v>101</v>
      </c>
      <c r="D38" s="11" t="s">
        <v>102</v>
      </c>
      <c r="E38" s="11" t="s">
        <v>103</v>
      </c>
      <c r="F38" s="11">
        <v>1</v>
      </c>
      <c r="G38" s="18">
        <f t="shared" si="0"/>
        <v>29.7</v>
      </c>
      <c r="H38" s="18">
        <f t="shared" si="2"/>
        <v>30.7</v>
      </c>
      <c r="I38" s="11"/>
      <c r="J38" s="11"/>
    </row>
    <row r="39" s="1" customFormat="1" ht="16" customHeight="1" spans="1:10">
      <c r="A39" s="11" t="s">
        <v>59</v>
      </c>
      <c r="B39" s="11" t="s">
        <v>60</v>
      </c>
      <c r="C39" s="11" t="s">
        <v>104</v>
      </c>
      <c r="D39" s="11" t="s">
        <v>58</v>
      </c>
      <c r="E39" s="11" t="s">
        <v>58</v>
      </c>
      <c r="F39" s="11"/>
      <c r="G39" s="18">
        <f t="shared" si="0"/>
        <v>-1</v>
      </c>
      <c r="H39" s="18">
        <f t="shared" si="2"/>
        <v>-1</v>
      </c>
      <c r="I39" s="11"/>
      <c r="J39" s="11"/>
    </row>
    <row r="40" s="1" customFormat="1" ht="16" customHeight="1" spans="1:10">
      <c r="A40" s="11" t="s">
        <v>59</v>
      </c>
      <c r="B40" s="11" t="s">
        <v>60</v>
      </c>
      <c r="C40" s="11" t="s">
        <v>105</v>
      </c>
      <c r="D40" s="11" t="s">
        <v>58</v>
      </c>
      <c r="E40" s="11" t="s">
        <v>58</v>
      </c>
      <c r="F40" s="11"/>
      <c r="G40" s="18">
        <f t="shared" si="0"/>
        <v>-1</v>
      </c>
      <c r="H40" s="18">
        <f t="shared" si="2"/>
        <v>-1</v>
      </c>
      <c r="I40" s="11"/>
      <c r="J40" s="11"/>
    </row>
    <row r="41" s="1" customFormat="1" ht="16" customHeight="1" spans="1:10">
      <c r="A41" s="11" t="s">
        <v>59</v>
      </c>
      <c r="B41" s="11" t="s">
        <v>60</v>
      </c>
      <c r="C41" s="11" t="s">
        <v>106</v>
      </c>
      <c r="D41" s="11" t="s">
        <v>58</v>
      </c>
      <c r="E41" s="11" t="s">
        <v>58</v>
      </c>
      <c r="F41" s="11"/>
      <c r="G41" s="18">
        <f t="shared" si="0"/>
        <v>-1</v>
      </c>
      <c r="H41" s="18">
        <f t="shared" si="2"/>
        <v>-1</v>
      </c>
      <c r="I41" s="11"/>
      <c r="J41" s="11"/>
    </row>
    <row r="42" s="1" customFormat="1" ht="16" customHeight="1" spans="1:10">
      <c r="A42" s="11" t="s">
        <v>59</v>
      </c>
      <c r="B42" s="11" t="s">
        <v>60</v>
      </c>
      <c r="C42" s="11" t="s">
        <v>107</v>
      </c>
      <c r="D42" s="11" t="s">
        <v>58</v>
      </c>
      <c r="E42" s="11" t="s">
        <v>58</v>
      </c>
      <c r="F42" s="11"/>
      <c r="G42" s="18">
        <f t="shared" si="0"/>
        <v>-1</v>
      </c>
      <c r="H42" s="18">
        <f t="shared" si="2"/>
        <v>-1</v>
      </c>
      <c r="I42" s="11"/>
      <c r="J42" s="11"/>
    </row>
    <row r="43" s="1" customFormat="1" ht="16" customHeight="1" spans="1:10">
      <c r="A43" s="11" t="s">
        <v>59</v>
      </c>
      <c r="B43" s="11" t="s">
        <v>60</v>
      </c>
      <c r="C43" s="11" t="s">
        <v>108</v>
      </c>
      <c r="D43" s="11" t="s">
        <v>58</v>
      </c>
      <c r="E43" s="11" t="s">
        <v>58</v>
      </c>
      <c r="F43" s="11"/>
      <c r="G43" s="18">
        <f t="shared" si="0"/>
        <v>-1</v>
      </c>
      <c r="H43" s="18">
        <f t="shared" si="2"/>
        <v>-1</v>
      </c>
      <c r="I43" s="11"/>
      <c r="J43" s="11"/>
    </row>
    <row r="44" s="1" customFormat="1" ht="16" customHeight="1" spans="1:10">
      <c r="A44" s="11" t="s">
        <v>59</v>
      </c>
      <c r="B44" s="11" t="s">
        <v>60</v>
      </c>
      <c r="C44" s="11" t="s">
        <v>109</v>
      </c>
      <c r="D44" s="11" t="s">
        <v>58</v>
      </c>
      <c r="E44" s="11" t="s">
        <v>58</v>
      </c>
      <c r="F44" s="11"/>
      <c r="G44" s="18">
        <f t="shared" si="0"/>
        <v>-1</v>
      </c>
      <c r="H44" s="18">
        <f t="shared" si="2"/>
        <v>-1</v>
      </c>
      <c r="I44" s="11"/>
      <c r="J44" s="11"/>
    </row>
    <row r="45" s="1" customFormat="1" ht="16" customHeight="1" spans="1:10">
      <c r="A45" s="11" t="s">
        <v>110</v>
      </c>
      <c r="B45" s="12" t="s">
        <v>111</v>
      </c>
      <c r="C45" s="12" t="s">
        <v>112</v>
      </c>
      <c r="D45" s="12" t="s">
        <v>23</v>
      </c>
      <c r="E45" s="12" t="s">
        <v>113</v>
      </c>
      <c r="F45" s="11"/>
      <c r="G45" s="18">
        <f t="shared" si="0"/>
        <v>70</v>
      </c>
      <c r="H45" s="18">
        <f t="shared" ref="H45:H108" si="3">D45*50%+E45*50%+F45</f>
        <v>70</v>
      </c>
      <c r="I45" s="11">
        <v>1</v>
      </c>
      <c r="J45" s="20" t="s">
        <v>17</v>
      </c>
    </row>
    <row r="46" s="1" customFormat="1" ht="16" customHeight="1" spans="1:10">
      <c r="A46" s="11" t="s">
        <v>110</v>
      </c>
      <c r="B46" s="12" t="s">
        <v>111</v>
      </c>
      <c r="C46" s="12" t="s">
        <v>114</v>
      </c>
      <c r="D46" s="12" t="s">
        <v>115</v>
      </c>
      <c r="E46" s="12" t="s">
        <v>69</v>
      </c>
      <c r="F46" s="11">
        <v>4</v>
      </c>
      <c r="G46" s="18">
        <f t="shared" si="0"/>
        <v>64.3</v>
      </c>
      <c r="H46" s="18">
        <f t="shared" si="3"/>
        <v>68.3</v>
      </c>
      <c r="I46" s="11">
        <v>2</v>
      </c>
      <c r="J46" s="20" t="s">
        <v>17</v>
      </c>
    </row>
    <row r="47" s="1" customFormat="1" ht="16" customHeight="1" spans="1:10">
      <c r="A47" s="11" t="s">
        <v>110</v>
      </c>
      <c r="B47" s="12" t="s">
        <v>111</v>
      </c>
      <c r="C47" s="12" t="s">
        <v>116</v>
      </c>
      <c r="D47" s="12" t="s">
        <v>117</v>
      </c>
      <c r="E47" s="12" t="s">
        <v>118</v>
      </c>
      <c r="F47" s="11"/>
      <c r="G47" s="18">
        <f t="shared" si="0"/>
        <v>67.35</v>
      </c>
      <c r="H47" s="18">
        <f t="shared" si="3"/>
        <v>67.35</v>
      </c>
      <c r="I47" s="11">
        <v>3</v>
      </c>
      <c r="J47" s="20" t="s">
        <v>17</v>
      </c>
    </row>
    <row r="48" s="1" customFormat="1" ht="16" customHeight="1" spans="1:10">
      <c r="A48" s="11" t="s">
        <v>110</v>
      </c>
      <c r="B48" s="12" t="s">
        <v>111</v>
      </c>
      <c r="C48" s="12" t="s">
        <v>119</v>
      </c>
      <c r="D48" s="12" t="s">
        <v>120</v>
      </c>
      <c r="E48" s="12" t="s">
        <v>23</v>
      </c>
      <c r="F48" s="11">
        <v>4</v>
      </c>
      <c r="G48" s="18">
        <f t="shared" si="0"/>
        <v>61.9</v>
      </c>
      <c r="H48" s="18">
        <f t="shared" si="3"/>
        <v>65.9</v>
      </c>
      <c r="I48" s="11">
        <v>4</v>
      </c>
      <c r="J48" s="20"/>
    </row>
    <row r="49" s="1" customFormat="1" ht="16" customHeight="1" spans="1:10">
      <c r="A49" s="11" t="s">
        <v>110</v>
      </c>
      <c r="B49" s="12" t="s">
        <v>111</v>
      </c>
      <c r="C49" s="12" t="s">
        <v>121</v>
      </c>
      <c r="D49" s="12" t="s">
        <v>122</v>
      </c>
      <c r="E49" s="12" t="s">
        <v>123</v>
      </c>
      <c r="F49" s="11"/>
      <c r="G49" s="18">
        <f t="shared" si="0"/>
        <v>65.8</v>
      </c>
      <c r="H49" s="18">
        <f t="shared" si="3"/>
        <v>65.8</v>
      </c>
      <c r="I49" s="11">
        <v>5</v>
      </c>
      <c r="J49" s="20"/>
    </row>
    <row r="50" s="1" customFormat="1" ht="16" customHeight="1" spans="1:10">
      <c r="A50" s="11" t="s">
        <v>110</v>
      </c>
      <c r="B50" s="12" t="s">
        <v>111</v>
      </c>
      <c r="C50" s="12" t="s">
        <v>124</v>
      </c>
      <c r="D50" s="12" t="s">
        <v>16</v>
      </c>
      <c r="E50" s="12" t="s">
        <v>20</v>
      </c>
      <c r="F50" s="11">
        <v>1</v>
      </c>
      <c r="G50" s="18">
        <f t="shared" si="0"/>
        <v>64.75</v>
      </c>
      <c r="H50" s="18">
        <f t="shared" si="3"/>
        <v>65.75</v>
      </c>
      <c r="I50" s="11">
        <v>6</v>
      </c>
      <c r="J50" s="20"/>
    </row>
    <row r="51" s="1" customFormat="1" ht="16" customHeight="1" spans="1:10">
      <c r="A51" s="11" t="s">
        <v>110</v>
      </c>
      <c r="B51" s="12" t="s">
        <v>111</v>
      </c>
      <c r="C51" s="12" t="s">
        <v>125</v>
      </c>
      <c r="D51" s="12" t="s">
        <v>126</v>
      </c>
      <c r="E51" s="12" t="s">
        <v>127</v>
      </c>
      <c r="F51" s="11"/>
      <c r="G51" s="18">
        <f t="shared" si="0"/>
        <v>64.7</v>
      </c>
      <c r="H51" s="18">
        <f t="shared" si="3"/>
        <v>64.7</v>
      </c>
      <c r="I51" s="11">
        <v>7</v>
      </c>
      <c r="J51" s="20"/>
    </row>
    <row r="52" s="1" customFormat="1" ht="16" customHeight="1" spans="1:10">
      <c r="A52" s="11" t="s">
        <v>110</v>
      </c>
      <c r="B52" s="12" t="s">
        <v>111</v>
      </c>
      <c r="C52" s="12" t="s">
        <v>128</v>
      </c>
      <c r="D52" s="12" t="s">
        <v>129</v>
      </c>
      <c r="E52" s="12" t="s">
        <v>130</v>
      </c>
      <c r="F52" s="11"/>
      <c r="G52" s="18">
        <f t="shared" si="0"/>
        <v>63.05</v>
      </c>
      <c r="H52" s="18">
        <f t="shared" si="3"/>
        <v>63.05</v>
      </c>
      <c r="I52" s="11">
        <v>8</v>
      </c>
      <c r="J52" s="20"/>
    </row>
    <row r="53" s="1" customFormat="1" ht="16" customHeight="1" spans="1:10">
      <c r="A53" s="11" t="s">
        <v>110</v>
      </c>
      <c r="B53" s="12" t="s">
        <v>111</v>
      </c>
      <c r="C53" s="12" t="s">
        <v>131</v>
      </c>
      <c r="D53" s="12" t="s">
        <v>132</v>
      </c>
      <c r="E53" s="12" t="s">
        <v>133</v>
      </c>
      <c r="F53" s="11"/>
      <c r="G53" s="18">
        <f t="shared" si="0"/>
        <v>62.25</v>
      </c>
      <c r="H53" s="18">
        <f t="shared" si="3"/>
        <v>62.25</v>
      </c>
      <c r="I53" s="11">
        <v>9</v>
      </c>
      <c r="J53" s="20"/>
    </row>
    <row r="54" s="1" customFormat="1" ht="16" customHeight="1" spans="1:10">
      <c r="A54" s="11" t="s">
        <v>110</v>
      </c>
      <c r="B54" s="12" t="s">
        <v>111</v>
      </c>
      <c r="C54" s="12" t="s">
        <v>134</v>
      </c>
      <c r="D54" s="12" t="s">
        <v>135</v>
      </c>
      <c r="E54" s="12" t="s">
        <v>136</v>
      </c>
      <c r="F54" s="11">
        <v>4</v>
      </c>
      <c r="G54" s="18">
        <f t="shared" si="0"/>
        <v>57.7</v>
      </c>
      <c r="H54" s="18">
        <f t="shared" si="3"/>
        <v>61.7</v>
      </c>
      <c r="I54" s="11">
        <v>10</v>
      </c>
      <c r="J54" s="20"/>
    </row>
    <row r="55" s="1" customFormat="1" ht="16" customHeight="1" spans="1:10">
      <c r="A55" s="11" t="s">
        <v>110</v>
      </c>
      <c r="B55" s="12" t="s">
        <v>111</v>
      </c>
      <c r="C55" s="12" t="s">
        <v>137</v>
      </c>
      <c r="D55" s="12" t="s">
        <v>138</v>
      </c>
      <c r="E55" s="12" t="s">
        <v>20</v>
      </c>
      <c r="F55" s="11"/>
      <c r="G55" s="18">
        <f t="shared" si="0"/>
        <v>61.55</v>
      </c>
      <c r="H55" s="18">
        <f t="shared" si="3"/>
        <v>61.55</v>
      </c>
      <c r="I55" s="11">
        <v>11</v>
      </c>
      <c r="J55" s="20"/>
    </row>
    <row r="56" s="1" customFormat="1" ht="16" customHeight="1" spans="1:10">
      <c r="A56" s="11" t="s">
        <v>110</v>
      </c>
      <c r="B56" s="12" t="s">
        <v>111</v>
      </c>
      <c r="C56" s="12" t="s">
        <v>139</v>
      </c>
      <c r="D56" s="12" t="s">
        <v>140</v>
      </c>
      <c r="E56" s="12" t="s">
        <v>127</v>
      </c>
      <c r="F56" s="11"/>
      <c r="G56" s="18">
        <f t="shared" si="0"/>
        <v>61.3</v>
      </c>
      <c r="H56" s="18">
        <f t="shared" si="3"/>
        <v>61.3</v>
      </c>
      <c r="I56" s="11">
        <v>12</v>
      </c>
      <c r="J56" s="20"/>
    </row>
    <row r="57" s="1" customFormat="1" ht="16" customHeight="1" spans="1:10">
      <c r="A57" s="11" t="s">
        <v>110</v>
      </c>
      <c r="B57" s="12" t="s">
        <v>111</v>
      </c>
      <c r="C57" s="12" t="s">
        <v>141</v>
      </c>
      <c r="D57" s="12" t="s">
        <v>142</v>
      </c>
      <c r="E57" s="12" t="s">
        <v>76</v>
      </c>
      <c r="F57" s="11"/>
      <c r="G57" s="18">
        <f t="shared" si="0"/>
        <v>61</v>
      </c>
      <c r="H57" s="18">
        <f t="shared" si="3"/>
        <v>61</v>
      </c>
      <c r="I57" s="11">
        <v>13</v>
      </c>
      <c r="J57" s="20"/>
    </row>
    <row r="58" s="1" customFormat="1" ht="16" customHeight="1" spans="1:10">
      <c r="A58" s="11" t="s">
        <v>110</v>
      </c>
      <c r="B58" s="12" t="s">
        <v>111</v>
      </c>
      <c r="C58" s="12" t="s">
        <v>143</v>
      </c>
      <c r="D58" s="12" t="s">
        <v>132</v>
      </c>
      <c r="E58" s="12" t="s">
        <v>37</v>
      </c>
      <c r="F58" s="11"/>
      <c r="G58" s="18">
        <f t="shared" si="0"/>
        <v>61</v>
      </c>
      <c r="H58" s="18">
        <f t="shared" si="3"/>
        <v>61</v>
      </c>
      <c r="I58" s="11">
        <v>13</v>
      </c>
      <c r="J58" s="20"/>
    </row>
    <row r="59" s="1" customFormat="1" ht="16" customHeight="1" spans="1:10">
      <c r="A59" s="11" t="s">
        <v>110</v>
      </c>
      <c r="B59" s="12" t="s">
        <v>111</v>
      </c>
      <c r="C59" s="12" t="s">
        <v>144</v>
      </c>
      <c r="D59" s="12" t="s">
        <v>145</v>
      </c>
      <c r="E59" s="12" t="s">
        <v>146</v>
      </c>
      <c r="F59" s="11"/>
      <c r="G59" s="18">
        <f t="shared" si="0"/>
        <v>60.95</v>
      </c>
      <c r="H59" s="18">
        <f t="shared" si="3"/>
        <v>60.95</v>
      </c>
      <c r="I59" s="11">
        <v>15</v>
      </c>
      <c r="J59" s="20"/>
    </row>
    <row r="60" s="1" customFormat="1" ht="16" customHeight="1" spans="1:10">
      <c r="A60" s="11" t="s">
        <v>110</v>
      </c>
      <c r="B60" s="12" t="s">
        <v>111</v>
      </c>
      <c r="C60" s="12" t="s">
        <v>147</v>
      </c>
      <c r="D60" s="12" t="s">
        <v>69</v>
      </c>
      <c r="E60" s="12" t="s">
        <v>26</v>
      </c>
      <c r="F60" s="11"/>
      <c r="G60" s="18">
        <f t="shared" si="0"/>
        <v>60.5</v>
      </c>
      <c r="H60" s="18">
        <f t="shared" si="3"/>
        <v>60.5</v>
      </c>
      <c r="I60" s="11">
        <v>16</v>
      </c>
      <c r="J60" s="20"/>
    </row>
    <row r="61" s="1" customFormat="1" ht="16" customHeight="1" spans="1:10">
      <c r="A61" s="11" t="s">
        <v>110</v>
      </c>
      <c r="B61" s="12" t="s">
        <v>111</v>
      </c>
      <c r="C61" s="12" t="s">
        <v>148</v>
      </c>
      <c r="D61" s="12" t="s">
        <v>72</v>
      </c>
      <c r="E61" s="12" t="s">
        <v>146</v>
      </c>
      <c r="F61" s="11">
        <v>1</v>
      </c>
      <c r="G61" s="18">
        <f t="shared" si="0"/>
        <v>59.15</v>
      </c>
      <c r="H61" s="18">
        <f t="shared" si="3"/>
        <v>60.15</v>
      </c>
      <c r="I61" s="11">
        <v>17</v>
      </c>
      <c r="J61" s="20"/>
    </row>
    <row r="62" s="1" customFormat="1" ht="16" customHeight="1" spans="1:10">
      <c r="A62" s="11" t="s">
        <v>110</v>
      </c>
      <c r="B62" s="12" t="s">
        <v>111</v>
      </c>
      <c r="C62" s="12" t="s">
        <v>149</v>
      </c>
      <c r="D62" s="12" t="s">
        <v>150</v>
      </c>
      <c r="E62" s="12" t="s">
        <v>151</v>
      </c>
      <c r="F62" s="11"/>
      <c r="G62" s="18">
        <f t="shared" si="0"/>
        <v>60.1</v>
      </c>
      <c r="H62" s="18">
        <f t="shared" si="3"/>
        <v>60.1</v>
      </c>
      <c r="I62" s="11">
        <v>18</v>
      </c>
      <c r="J62" s="20"/>
    </row>
    <row r="63" s="1" customFormat="1" ht="16" customHeight="1" spans="1:10">
      <c r="A63" s="11" t="s">
        <v>110</v>
      </c>
      <c r="B63" s="12" t="s">
        <v>111</v>
      </c>
      <c r="C63" s="12" t="s">
        <v>152</v>
      </c>
      <c r="D63" s="12" t="s">
        <v>73</v>
      </c>
      <c r="E63" s="12" t="s">
        <v>153</v>
      </c>
      <c r="F63" s="11"/>
      <c r="G63" s="18">
        <f t="shared" si="0"/>
        <v>59.75</v>
      </c>
      <c r="H63" s="18">
        <f t="shared" si="3"/>
        <v>59.75</v>
      </c>
      <c r="I63" s="11">
        <v>19</v>
      </c>
      <c r="J63" s="20"/>
    </row>
    <row r="64" s="1" customFormat="1" ht="16" customHeight="1" spans="1:10">
      <c r="A64" s="11" t="s">
        <v>110</v>
      </c>
      <c r="B64" s="12" t="s">
        <v>111</v>
      </c>
      <c r="C64" s="12" t="s">
        <v>154</v>
      </c>
      <c r="D64" s="12" t="s">
        <v>72</v>
      </c>
      <c r="E64" s="12" t="s">
        <v>69</v>
      </c>
      <c r="F64" s="11">
        <v>1</v>
      </c>
      <c r="G64" s="18">
        <f t="shared" si="0"/>
        <v>58.4</v>
      </c>
      <c r="H64" s="18">
        <f t="shared" si="3"/>
        <v>59.4</v>
      </c>
      <c r="I64" s="11">
        <v>20</v>
      </c>
      <c r="J64" s="20"/>
    </row>
    <row r="65" s="1" customFormat="1" ht="16" customHeight="1" spans="1:10">
      <c r="A65" s="11" t="s">
        <v>110</v>
      </c>
      <c r="B65" s="12" t="s">
        <v>111</v>
      </c>
      <c r="C65" s="12" t="s">
        <v>155</v>
      </c>
      <c r="D65" s="12" t="s">
        <v>26</v>
      </c>
      <c r="E65" s="12" t="s">
        <v>37</v>
      </c>
      <c r="F65" s="11"/>
      <c r="G65" s="18">
        <f t="shared" si="0"/>
        <v>59</v>
      </c>
      <c r="H65" s="18">
        <f t="shared" si="3"/>
        <v>59</v>
      </c>
      <c r="I65" s="11">
        <v>21</v>
      </c>
      <c r="J65" s="20"/>
    </row>
    <row r="66" s="1" customFormat="1" ht="16" customHeight="1" spans="1:10">
      <c r="A66" s="11" t="s">
        <v>110</v>
      </c>
      <c r="B66" s="12" t="s">
        <v>111</v>
      </c>
      <c r="C66" s="12" t="s">
        <v>156</v>
      </c>
      <c r="D66" s="12" t="s">
        <v>157</v>
      </c>
      <c r="E66" s="12" t="s">
        <v>133</v>
      </c>
      <c r="F66" s="11"/>
      <c r="G66" s="18">
        <f t="shared" si="0"/>
        <v>58.85</v>
      </c>
      <c r="H66" s="18">
        <f t="shared" si="3"/>
        <v>58.85</v>
      </c>
      <c r="I66" s="11">
        <v>22</v>
      </c>
      <c r="J66" s="20"/>
    </row>
    <row r="67" s="1" customFormat="1" ht="16" customHeight="1" spans="1:10">
      <c r="A67" s="11" t="s">
        <v>110</v>
      </c>
      <c r="B67" s="12" t="s">
        <v>111</v>
      </c>
      <c r="C67" s="12" t="s">
        <v>158</v>
      </c>
      <c r="D67" s="12" t="s">
        <v>30</v>
      </c>
      <c r="E67" s="12" t="s">
        <v>16</v>
      </c>
      <c r="F67" s="11"/>
      <c r="G67" s="18">
        <f t="shared" si="0"/>
        <v>58.7</v>
      </c>
      <c r="H67" s="18">
        <f t="shared" si="3"/>
        <v>58.7</v>
      </c>
      <c r="I67" s="11">
        <v>23</v>
      </c>
      <c r="J67" s="20"/>
    </row>
    <row r="68" s="1" customFormat="1" ht="16" customHeight="1" spans="1:10">
      <c r="A68" s="11" t="s">
        <v>110</v>
      </c>
      <c r="B68" s="12" t="s">
        <v>111</v>
      </c>
      <c r="C68" s="12" t="s">
        <v>159</v>
      </c>
      <c r="D68" s="12" t="s">
        <v>19</v>
      </c>
      <c r="E68" s="12" t="s">
        <v>160</v>
      </c>
      <c r="F68" s="11"/>
      <c r="G68" s="18">
        <f t="shared" si="0"/>
        <v>58.55</v>
      </c>
      <c r="H68" s="18">
        <f t="shared" si="3"/>
        <v>58.55</v>
      </c>
      <c r="I68" s="11">
        <v>24</v>
      </c>
      <c r="J68" s="20"/>
    </row>
    <row r="69" s="1" customFormat="1" ht="16" customHeight="1" spans="1:10">
      <c r="A69" s="11" t="s">
        <v>110</v>
      </c>
      <c r="B69" s="12" t="s">
        <v>111</v>
      </c>
      <c r="C69" s="12" t="s">
        <v>161</v>
      </c>
      <c r="D69" s="12" t="s">
        <v>162</v>
      </c>
      <c r="E69" s="12" t="s">
        <v>163</v>
      </c>
      <c r="F69" s="11"/>
      <c r="G69" s="18">
        <f t="shared" ref="G69:G132" si="4">D69*0.5+E69*0.5</f>
        <v>58.5</v>
      </c>
      <c r="H69" s="18">
        <f t="shared" si="3"/>
        <v>58.5</v>
      </c>
      <c r="I69" s="11">
        <v>25</v>
      </c>
      <c r="J69" s="20"/>
    </row>
    <row r="70" s="1" customFormat="1" ht="16" customHeight="1" spans="1:10">
      <c r="A70" s="11" t="s">
        <v>110</v>
      </c>
      <c r="B70" s="12" t="s">
        <v>111</v>
      </c>
      <c r="C70" s="12" t="s">
        <v>164</v>
      </c>
      <c r="D70" s="12" t="s">
        <v>30</v>
      </c>
      <c r="E70" s="12" t="s">
        <v>26</v>
      </c>
      <c r="F70" s="11"/>
      <c r="G70" s="18">
        <f t="shared" si="4"/>
        <v>57.7</v>
      </c>
      <c r="H70" s="18">
        <f t="shared" si="3"/>
        <v>57.7</v>
      </c>
      <c r="I70" s="11">
        <v>26</v>
      </c>
      <c r="J70" s="20"/>
    </row>
    <row r="71" s="1" customFormat="1" ht="16" customHeight="1" spans="1:10">
      <c r="A71" s="11" t="s">
        <v>110</v>
      </c>
      <c r="B71" s="12" t="s">
        <v>111</v>
      </c>
      <c r="C71" s="12" t="s">
        <v>165</v>
      </c>
      <c r="D71" s="12" t="s">
        <v>166</v>
      </c>
      <c r="E71" s="12" t="s">
        <v>167</v>
      </c>
      <c r="F71" s="11"/>
      <c r="G71" s="18">
        <f t="shared" si="4"/>
        <v>57.65</v>
      </c>
      <c r="H71" s="18">
        <f t="shared" si="3"/>
        <v>57.65</v>
      </c>
      <c r="I71" s="11">
        <v>27</v>
      </c>
      <c r="J71" s="20"/>
    </row>
    <row r="72" s="1" customFormat="1" ht="16" customHeight="1" spans="1:10">
      <c r="A72" s="11" t="s">
        <v>110</v>
      </c>
      <c r="B72" s="12" t="s">
        <v>111</v>
      </c>
      <c r="C72" s="12" t="s">
        <v>168</v>
      </c>
      <c r="D72" s="12" t="s">
        <v>30</v>
      </c>
      <c r="E72" s="12" t="s">
        <v>169</v>
      </c>
      <c r="F72" s="11"/>
      <c r="G72" s="18">
        <f t="shared" si="4"/>
        <v>57.45</v>
      </c>
      <c r="H72" s="18">
        <f t="shared" si="3"/>
        <v>57.45</v>
      </c>
      <c r="I72" s="11">
        <v>28</v>
      </c>
      <c r="J72" s="20"/>
    </row>
    <row r="73" s="1" customFormat="1" ht="16" customHeight="1" spans="1:10">
      <c r="A73" s="11" t="s">
        <v>110</v>
      </c>
      <c r="B73" s="12" t="s">
        <v>111</v>
      </c>
      <c r="C73" s="12" t="s">
        <v>170</v>
      </c>
      <c r="D73" s="12" t="s">
        <v>171</v>
      </c>
      <c r="E73" s="12" t="s">
        <v>133</v>
      </c>
      <c r="F73" s="11"/>
      <c r="G73" s="18">
        <f t="shared" si="4"/>
        <v>57.35</v>
      </c>
      <c r="H73" s="18">
        <f t="shared" si="3"/>
        <v>57.35</v>
      </c>
      <c r="I73" s="11">
        <v>29</v>
      </c>
      <c r="J73" s="20"/>
    </row>
    <row r="74" s="1" customFormat="1" ht="16" customHeight="1" spans="1:10">
      <c r="A74" s="11" t="s">
        <v>110</v>
      </c>
      <c r="B74" s="12" t="s">
        <v>111</v>
      </c>
      <c r="C74" s="12" t="s">
        <v>172</v>
      </c>
      <c r="D74" s="12" t="s">
        <v>173</v>
      </c>
      <c r="E74" s="12" t="s">
        <v>174</v>
      </c>
      <c r="F74" s="11"/>
      <c r="G74" s="18">
        <f t="shared" si="4"/>
        <v>57.25</v>
      </c>
      <c r="H74" s="18">
        <f t="shared" si="3"/>
        <v>57.25</v>
      </c>
      <c r="I74" s="11">
        <v>30</v>
      </c>
      <c r="J74" s="20"/>
    </row>
    <row r="75" s="1" customFormat="1" ht="16" customHeight="1" spans="1:10">
      <c r="A75" s="11" t="s">
        <v>110</v>
      </c>
      <c r="B75" s="12" t="s">
        <v>111</v>
      </c>
      <c r="C75" s="12" t="s">
        <v>175</v>
      </c>
      <c r="D75" s="12" t="s">
        <v>176</v>
      </c>
      <c r="E75" s="12" t="s">
        <v>177</v>
      </c>
      <c r="F75" s="11">
        <v>1</v>
      </c>
      <c r="G75" s="18">
        <f t="shared" si="4"/>
        <v>56.15</v>
      </c>
      <c r="H75" s="18">
        <f t="shared" si="3"/>
        <v>57.15</v>
      </c>
      <c r="I75" s="11">
        <v>31</v>
      </c>
      <c r="J75" s="20"/>
    </row>
    <row r="76" s="1" customFormat="1" ht="16" customHeight="1" spans="1:10">
      <c r="A76" s="11" t="s">
        <v>110</v>
      </c>
      <c r="B76" s="12" t="s">
        <v>111</v>
      </c>
      <c r="C76" s="12" t="s">
        <v>178</v>
      </c>
      <c r="D76" s="12" t="s">
        <v>179</v>
      </c>
      <c r="E76" s="12" t="s">
        <v>133</v>
      </c>
      <c r="F76" s="11">
        <v>1</v>
      </c>
      <c r="G76" s="18">
        <f t="shared" si="4"/>
        <v>56.05</v>
      </c>
      <c r="H76" s="18">
        <f t="shared" si="3"/>
        <v>57.05</v>
      </c>
      <c r="I76" s="11">
        <v>32</v>
      </c>
      <c r="J76" s="20"/>
    </row>
    <row r="77" s="1" customFormat="1" ht="16" customHeight="1" spans="1:10">
      <c r="A77" s="11" t="s">
        <v>110</v>
      </c>
      <c r="B77" s="12" t="s">
        <v>111</v>
      </c>
      <c r="C77" s="12" t="s">
        <v>180</v>
      </c>
      <c r="D77" s="12" t="s">
        <v>181</v>
      </c>
      <c r="E77" s="12" t="s">
        <v>136</v>
      </c>
      <c r="F77" s="11"/>
      <c r="G77" s="18">
        <f t="shared" si="4"/>
        <v>56.5</v>
      </c>
      <c r="H77" s="18">
        <f t="shared" si="3"/>
        <v>56.5</v>
      </c>
      <c r="I77" s="11">
        <v>33</v>
      </c>
      <c r="J77" s="20"/>
    </row>
    <row r="78" s="1" customFormat="1" ht="16" customHeight="1" spans="1:10">
      <c r="A78" s="11" t="s">
        <v>110</v>
      </c>
      <c r="B78" s="12" t="s">
        <v>111</v>
      </c>
      <c r="C78" s="12" t="s">
        <v>182</v>
      </c>
      <c r="D78" s="12" t="s">
        <v>183</v>
      </c>
      <c r="E78" s="12" t="s">
        <v>184</v>
      </c>
      <c r="F78" s="11"/>
      <c r="G78" s="18">
        <f t="shared" si="4"/>
        <v>56.5</v>
      </c>
      <c r="H78" s="18">
        <f t="shared" si="3"/>
        <v>56.5</v>
      </c>
      <c r="I78" s="11">
        <v>34</v>
      </c>
      <c r="J78" s="20"/>
    </row>
    <row r="79" s="1" customFormat="1" ht="16" customHeight="1" spans="1:10">
      <c r="A79" s="11" t="s">
        <v>110</v>
      </c>
      <c r="B79" s="12" t="s">
        <v>111</v>
      </c>
      <c r="C79" s="12" t="s">
        <v>185</v>
      </c>
      <c r="D79" s="12" t="s">
        <v>186</v>
      </c>
      <c r="E79" s="12" t="s">
        <v>187</v>
      </c>
      <c r="F79" s="11"/>
      <c r="G79" s="18">
        <f t="shared" si="4"/>
        <v>56.15</v>
      </c>
      <c r="H79" s="18">
        <f t="shared" si="3"/>
        <v>56.15</v>
      </c>
      <c r="I79" s="11">
        <v>35</v>
      </c>
      <c r="J79" s="20"/>
    </row>
    <row r="80" s="1" customFormat="1" ht="16" customHeight="1" spans="1:10">
      <c r="A80" s="11" t="s">
        <v>110</v>
      </c>
      <c r="B80" s="12" t="s">
        <v>111</v>
      </c>
      <c r="C80" s="12" t="s">
        <v>188</v>
      </c>
      <c r="D80" s="12" t="s">
        <v>189</v>
      </c>
      <c r="E80" s="12" t="s">
        <v>190</v>
      </c>
      <c r="F80" s="11"/>
      <c r="G80" s="18">
        <f t="shared" si="4"/>
        <v>55.85</v>
      </c>
      <c r="H80" s="18">
        <f t="shared" si="3"/>
        <v>55.85</v>
      </c>
      <c r="I80" s="11">
        <v>36</v>
      </c>
      <c r="J80" s="20"/>
    </row>
    <row r="81" s="1" customFormat="1" ht="16" customHeight="1" spans="1:10">
      <c r="A81" s="11" t="s">
        <v>110</v>
      </c>
      <c r="B81" s="12" t="s">
        <v>111</v>
      </c>
      <c r="C81" s="12" t="s">
        <v>191</v>
      </c>
      <c r="D81" s="12" t="s">
        <v>192</v>
      </c>
      <c r="E81" s="12" t="s">
        <v>193</v>
      </c>
      <c r="F81" s="11">
        <v>1</v>
      </c>
      <c r="G81" s="18">
        <f t="shared" si="4"/>
        <v>54.85</v>
      </c>
      <c r="H81" s="18">
        <f t="shared" si="3"/>
        <v>55.85</v>
      </c>
      <c r="I81" s="11">
        <v>36</v>
      </c>
      <c r="J81" s="20"/>
    </row>
    <row r="82" s="1" customFormat="1" ht="16" customHeight="1" spans="1:10">
      <c r="A82" s="11" t="s">
        <v>110</v>
      </c>
      <c r="B82" s="12" t="s">
        <v>111</v>
      </c>
      <c r="C82" s="12" t="s">
        <v>194</v>
      </c>
      <c r="D82" s="12" t="s">
        <v>195</v>
      </c>
      <c r="E82" s="12" t="s">
        <v>187</v>
      </c>
      <c r="F82" s="11"/>
      <c r="G82" s="18">
        <f t="shared" si="4"/>
        <v>55.85</v>
      </c>
      <c r="H82" s="18">
        <f t="shared" si="3"/>
        <v>55.85</v>
      </c>
      <c r="I82" s="11">
        <v>36</v>
      </c>
      <c r="J82" s="20"/>
    </row>
    <row r="83" s="1" customFormat="1" ht="16" customHeight="1" spans="1:10">
      <c r="A83" s="11" t="s">
        <v>110</v>
      </c>
      <c r="B83" s="12" t="s">
        <v>111</v>
      </c>
      <c r="C83" s="12" t="s">
        <v>196</v>
      </c>
      <c r="D83" s="12" t="s">
        <v>197</v>
      </c>
      <c r="E83" s="12" t="s">
        <v>76</v>
      </c>
      <c r="F83" s="11">
        <v>1</v>
      </c>
      <c r="G83" s="18">
        <f t="shared" si="4"/>
        <v>54.7</v>
      </c>
      <c r="H83" s="18">
        <f t="shared" si="3"/>
        <v>55.7</v>
      </c>
      <c r="I83" s="11">
        <v>39</v>
      </c>
      <c r="J83" s="20"/>
    </row>
    <row r="84" s="1" customFormat="1" ht="16" customHeight="1" spans="1:10">
      <c r="A84" s="11" t="s">
        <v>110</v>
      </c>
      <c r="B84" s="12" t="s">
        <v>111</v>
      </c>
      <c r="C84" s="12" t="s">
        <v>198</v>
      </c>
      <c r="D84" s="12" t="s">
        <v>181</v>
      </c>
      <c r="E84" s="12" t="s">
        <v>69</v>
      </c>
      <c r="F84" s="11"/>
      <c r="G84" s="18">
        <f t="shared" si="4"/>
        <v>55.5</v>
      </c>
      <c r="H84" s="18">
        <f t="shared" si="3"/>
        <v>55.5</v>
      </c>
      <c r="I84" s="11">
        <v>40</v>
      </c>
      <c r="J84" s="20"/>
    </row>
    <row r="85" s="1" customFormat="1" ht="16" customHeight="1" spans="1:10">
      <c r="A85" s="11" t="s">
        <v>110</v>
      </c>
      <c r="B85" s="12" t="s">
        <v>111</v>
      </c>
      <c r="C85" s="12" t="s">
        <v>199</v>
      </c>
      <c r="D85" s="12" t="s">
        <v>200</v>
      </c>
      <c r="E85" s="12" t="s">
        <v>25</v>
      </c>
      <c r="F85" s="11"/>
      <c r="G85" s="18">
        <f t="shared" si="4"/>
        <v>55.5</v>
      </c>
      <c r="H85" s="18">
        <f t="shared" si="3"/>
        <v>55.5</v>
      </c>
      <c r="I85" s="11">
        <v>40</v>
      </c>
      <c r="J85" s="20"/>
    </row>
    <row r="86" s="1" customFormat="1" ht="16" customHeight="1" spans="1:10">
      <c r="A86" s="11" t="s">
        <v>110</v>
      </c>
      <c r="B86" s="12" t="s">
        <v>111</v>
      </c>
      <c r="C86" s="12" t="s">
        <v>201</v>
      </c>
      <c r="D86" s="12" t="s">
        <v>202</v>
      </c>
      <c r="E86" s="12" t="s">
        <v>169</v>
      </c>
      <c r="F86" s="11"/>
      <c r="G86" s="18">
        <f t="shared" si="4"/>
        <v>55.45</v>
      </c>
      <c r="H86" s="18">
        <f t="shared" si="3"/>
        <v>55.45</v>
      </c>
      <c r="I86" s="11">
        <v>42</v>
      </c>
      <c r="J86" s="20"/>
    </row>
    <row r="87" s="1" customFormat="1" ht="16" customHeight="1" spans="1:10">
      <c r="A87" s="11" t="s">
        <v>110</v>
      </c>
      <c r="B87" s="12" t="s">
        <v>111</v>
      </c>
      <c r="C87" s="12" t="s">
        <v>203</v>
      </c>
      <c r="D87" s="12" t="s">
        <v>204</v>
      </c>
      <c r="E87" s="12" t="s">
        <v>69</v>
      </c>
      <c r="F87" s="11"/>
      <c r="G87" s="18">
        <f t="shared" si="4"/>
        <v>55.2</v>
      </c>
      <c r="H87" s="18">
        <f t="shared" si="3"/>
        <v>55.2</v>
      </c>
      <c r="I87" s="11">
        <v>43</v>
      </c>
      <c r="J87" s="20"/>
    </row>
    <row r="88" s="1" customFormat="1" ht="16" customHeight="1" spans="1:10">
      <c r="A88" s="11" t="s">
        <v>110</v>
      </c>
      <c r="B88" s="12" t="s">
        <v>111</v>
      </c>
      <c r="C88" s="12" t="s">
        <v>205</v>
      </c>
      <c r="D88" s="12" t="s">
        <v>184</v>
      </c>
      <c r="E88" s="12" t="s">
        <v>200</v>
      </c>
      <c r="F88" s="11"/>
      <c r="G88" s="18">
        <f t="shared" si="4"/>
        <v>55</v>
      </c>
      <c r="H88" s="18">
        <f t="shared" si="3"/>
        <v>55</v>
      </c>
      <c r="I88" s="11">
        <v>44</v>
      </c>
      <c r="J88" s="20"/>
    </row>
    <row r="89" s="1" customFormat="1" ht="16" customHeight="1" spans="1:10">
      <c r="A89" s="11" t="s">
        <v>110</v>
      </c>
      <c r="B89" s="12" t="s">
        <v>111</v>
      </c>
      <c r="C89" s="12" t="s">
        <v>206</v>
      </c>
      <c r="D89" s="12" t="s">
        <v>68</v>
      </c>
      <c r="E89" s="12" t="s">
        <v>31</v>
      </c>
      <c r="F89" s="11"/>
      <c r="G89" s="18">
        <f t="shared" si="4"/>
        <v>54.95</v>
      </c>
      <c r="H89" s="18">
        <f t="shared" si="3"/>
        <v>54.95</v>
      </c>
      <c r="I89" s="11">
        <v>45</v>
      </c>
      <c r="J89" s="20"/>
    </row>
    <row r="90" s="1" customFormat="1" ht="16" customHeight="1" spans="1:10">
      <c r="A90" s="11" t="s">
        <v>110</v>
      </c>
      <c r="B90" s="12" t="s">
        <v>111</v>
      </c>
      <c r="C90" s="12" t="s">
        <v>207</v>
      </c>
      <c r="D90" s="12" t="s">
        <v>208</v>
      </c>
      <c r="E90" s="12" t="s">
        <v>190</v>
      </c>
      <c r="F90" s="11"/>
      <c r="G90" s="18">
        <f t="shared" si="4"/>
        <v>54.85</v>
      </c>
      <c r="H90" s="18">
        <f t="shared" si="3"/>
        <v>54.85</v>
      </c>
      <c r="I90" s="11">
        <v>46</v>
      </c>
      <c r="J90" s="20"/>
    </row>
    <row r="91" s="1" customFormat="1" ht="16" customHeight="1" spans="1:10">
      <c r="A91" s="11" t="s">
        <v>110</v>
      </c>
      <c r="B91" s="12" t="s">
        <v>111</v>
      </c>
      <c r="C91" s="12" t="s">
        <v>209</v>
      </c>
      <c r="D91" s="12" t="s">
        <v>90</v>
      </c>
      <c r="E91" s="12" t="s">
        <v>132</v>
      </c>
      <c r="F91" s="11"/>
      <c r="G91" s="18">
        <f t="shared" si="4"/>
        <v>54.6</v>
      </c>
      <c r="H91" s="18">
        <f t="shared" si="3"/>
        <v>54.6</v>
      </c>
      <c r="I91" s="11">
        <v>47</v>
      </c>
      <c r="J91" s="20"/>
    </row>
    <row r="92" s="1" customFormat="1" ht="16" customHeight="1" spans="1:10">
      <c r="A92" s="11" t="s">
        <v>110</v>
      </c>
      <c r="B92" s="12" t="s">
        <v>111</v>
      </c>
      <c r="C92" s="12" t="s">
        <v>210</v>
      </c>
      <c r="D92" s="12" t="s">
        <v>157</v>
      </c>
      <c r="E92" s="12" t="s">
        <v>66</v>
      </c>
      <c r="F92" s="11"/>
      <c r="G92" s="18">
        <f t="shared" si="4"/>
        <v>54.35</v>
      </c>
      <c r="H92" s="18">
        <f t="shared" si="3"/>
        <v>54.35</v>
      </c>
      <c r="I92" s="11">
        <v>48</v>
      </c>
      <c r="J92" s="20"/>
    </row>
    <row r="93" s="1" customFormat="1" ht="16" customHeight="1" spans="1:10">
      <c r="A93" s="11" t="s">
        <v>110</v>
      </c>
      <c r="B93" s="12" t="s">
        <v>111</v>
      </c>
      <c r="C93" s="12" t="s">
        <v>211</v>
      </c>
      <c r="D93" s="12" t="s">
        <v>212</v>
      </c>
      <c r="E93" s="12" t="s">
        <v>31</v>
      </c>
      <c r="F93" s="11"/>
      <c r="G93" s="18">
        <f t="shared" si="4"/>
        <v>54.25</v>
      </c>
      <c r="H93" s="18">
        <f t="shared" si="3"/>
        <v>54.25</v>
      </c>
      <c r="I93" s="11">
        <v>49</v>
      </c>
      <c r="J93" s="20"/>
    </row>
    <row r="94" s="1" customFormat="1" ht="16" customHeight="1" spans="1:10">
      <c r="A94" s="11" t="s">
        <v>110</v>
      </c>
      <c r="B94" s="12" t="s">
        <v>111</v>
      </c>
      <c r="C94" s="12" t="s">
        <v>213</v>
      </c>
      <c r="D94" s="12" t="s">
        <v>184</v>
      </c>
      <c r="E94" s="12" t="s">
        <v>177</v>
      </c>
      <c r="F94" s="11"/>
      <c r="G94" s="18">
        <f t="shared" si="4"/>
        <v>54.25</v>
      </c>
      <c r="H94" s="18">
        <f t="shared" si="3"/>
        <v>54.25</v>
      </c>
      <c r="I94" s="11">
        <v>49</v>
      </c>
      <c r="J94" s="20"/>
    </row>
    <row r="95" s="1" customFormat="1" ht="16" customHeight="1" spans="1:10">
      <c r="A95" s="11" t="s">
        <v>110</v>
      </c>
      <c r="B95" s="12" t="s">
        <v>111</v>
      </c>
      <c r="C95" s="12" t="s">
        <v>214</v>
      </c>
      <c r="D95" s="12" t="s">
        <v>78</v>
      </c>
      <c r="E95" s="12" t="s">
        <v>16</v>
      </c>
      <c r="F95" s="11"/>
      <c r="G95" s="18">
        <f t="shared" si="4"/>
        <v>53.7</v>
      </c>
      <c r="H95" s="18">
        <f t="shared" si="3"/>
        <v>53.7</v>
      </c>
      <c r="I95" s="11">
        <v>51</v>
      </c>
      <c r="J95" s="20"/>
    </row>
    <row r="96" s="1" customFormat="1" ht="16" customHeight="1" spans="1:10">
      <c r="A96" s="11" t="s">
        <v>110</v>
      </c>
      <c r="B96" s="12" t="s">
        <v>111</v>
      </c>
      <c r="C96" s="12" t="s">
        <v>215</v>
      </c>
      <c r="D96" s="12" t="s">
        <v>83</v>
      </c>
      <c r="E96" s="12" t="s">
        <v>187</v>
      </c>
      <c r="F96" s="11"/>
      <c r="G96" s="18">
        <f t="shared" si="4"/>
        <v>53.55</v>
      </c>
      <c r="H96" s="18">
        <f t="shared" si="3"/>
        <v>53.55</v>
      </c>
      <c r="I96" s="11">
        <v>52</v>
      </c>
      <c r="J96" s="20"/>
    </row>
    <row r="97" s="1" customFormat="1" ht="16" customHeight="1" spans="1:10">
      <c r="A97" s="11" t="s">
        <v>110</v>
      </c>
      <c r="B97" s="12" t="s">
        <v>111</v>
      </c>
      <c r="C97" s="12" t="s">
        <v>216</v>
      </c>
      <c r="D97" s="12" t="s">
        <v>217</v>
      </c>
      <c r="E97" s="12" t="s">
        <v>200</v>
      </c>
      <c r="F97" s="11">
        <v>1</v>
      </c>
      <c r="G97" s="18">
        <f t="shared" si="4"/>
        <v>52.5</v>
      </c>
      <c r="H97" s="18">
        <f t="shared" si="3"/>
        <v>53.5</v>
      </c>
      <c r="I97" s="11">
        <v>53</v>
      </c>
      <c r="J97" s="20"/>
    </row>
    <row r="98" s="1" customFormat="1" ht="16" customHeight="1" spans="1:10">
      <c r="A98" s="11" t="s">
        <v>110</v>
      </c>
      <c r="B98" s="12" t="s">
        <v>111</v>
      </c>
      <c r="C98" s="12" t="s">
        <v>218</v>
      </c>
      <c r="D98" s="12" t="s">
        <v>219</v>
      </c>
      <c r="E98" s="12" t="s">
        <v>167</v>
      </c>
      <c r="F98" s="11">
        <v>1</v>
      </c>
      <c r="G98" s="18">
        <f t="shared" si="4"/>
        <v>52.35</v>
      </c>
      <c r="H98" s="18">
        <f t="shared" si="3"/>
        <v>53.35</v>
      </c>
      <c r="I98" s="11">
        <v>54</v>
      </c>
      <c r="J98" s="20"/>
    </row>
    <row r="99" s="1" customFormat="1" ht="16" customHeight="1" spans="1:10">
      <c r="A99" s="11" t="s">
        <v>110</v>
      </c>
      <c r="B99" s="12" t="s">
        <v>111</v>
      </c>
      <c r="C99" s="12" t="s">
        <v>220</v>
      </c>
      <c r="D99" s="12" t="s">
        <v>98</v>
      </c>
      <c r="E99" s="12" t="s">
        <v>37</v>
      </c>
      <c r="F99" s="11"/>
      <c r="G99" s="18">
        <f t="shared" si="4"/>
        <v>53</v>
      </c>
      <c r="H99" s="18">
        <f t="shared" si="3"/>
        <v>53</v>
      </c>
      <c r="I99" s="11">
        <v>55</v>
      </c>
      <c r="J99" s="20"/>
    </row>
    <row r="100" s="1" customFormat="1" ht="16" customHeight="1" spans="1:10">
      <c r="A100" s="11" t="s">
        <v>110</v>
      </c>
      <c r="B100" s="12" t="s">
        <v>111</v>
      </c>
      <c r="C100" s="12" t="s">
        <v>221</v>
      </c>
      <c r="D100" s="12" t="s">
        <v>43</v>
      </c>
      <c r="E100" s="12" t="s">
        <v>69</v>
      </c>
      <c r="F100" s="11"/>
      <c r="G100" s="18">
        <f t="shared" si="4"/>
        <v>52.8</v>
      </c>
      <c r="H100" s="18">
        <f t="shared" si="3"/>
        <v>52.8</v>
      </c>
      <c r="I100" s="11">
        <v>56</v>
      </c>
      <c r="J100" s="20"/>
    </row>
    <row r="101" s="1" customFormat="1" ht="16" customHeight="1" spans="1:10">
      <c r="A101" s="11" t="s">
        <v>110</v>
      </c>
      <c r="B101" s="12" t="s">
        <v>111</v>
      </c>
      <c r="C101" s="12" t="s">
        <v>222</v>
      </c>
      <c r="D101" s="12" t="s">
        <v>223</v>
      </c>
      <c r="E101" s="12" t="s">
        <v>136</v>
      </c>
      <c r="F101" s="11"/>
      <c r="G101" s="18">
        <f t="shared" si="4"/>
        <v>52.8</v>
      </c>
      <c r="H101" s="18">
        <f t="shared" si="3"/>
        <v>52.8</v>
      </c>
      <c r="I101" s="11">
        <v>56</v>
      </c>
      <c r="J101" s="20"/>
    </row>
    <row r="102" s="1" customFormat="1" ht="16" customHeight="1" spans="1:10">
      <c r="A102" s="11" t="s">
        <v>110</v>
      </c>
      <c r="B102" s="12" t="s">
        <v>111</v>
      </c>
      <c r="C102" s="12" t="s">
        <v>224</v>
      </c>
      <c r="D102" s="12" t="s">
        <v>225</v>
      </c>
      <c r="E102" s="12" t="s">
        <v>132</v>
      </c>
      <c r="F102" s="11"/>
      <c r="G102" s="18">
        <f t="shared" si="4"/>
        <v>52.7</v>
      </c>
      <c r="H102" s="18">
        <f t="shared" si="3"/>
        <v>52.7</v>
      </c>
      <c r="I102" s="11">
        <v>58</v>
      </c>
      <c r="J102" s="20"/>
    </row>
    <row r="103" s="1" customFormat="1" ht="16" customHeight="1" spans="1:10">
      <c r="A103" s="11" t="s">
        <v>110</v>
      </c>
      <c r="B103" s="12" t="s">
        <v>111</v>
      </c>
      <c r="C103" s="12" t="s">
        <v>226</v>
      </c>
      <c r="D103" s="12" t="s">
        <v>227</v>
      </c>
      <c r="E103" s="12" t="s">
        <v>177</v>
      </c>
      <c r="F103" s="11"/>
      <c r="G103" s="18">
        <f t="shared" si="4"/>
        <v>52.55</v>
      </c>
      <c r="H103" s="18">
        <f t="shared" si="3"/>
        <v>52.55</v>
      </c>
      <c r="I103" s="11">
        <v>59</v>
      </c>
      <c r="J103" s="20"/>
    </row>
    <row r="104" s="1" customFormat="1" ht="16" customHeight="1" spans="1:10">
      <c r="A104" s="11" t="s">
        <v>110</v>
      </c>
      <c r="B104" s="12" t="s">
        <v>111</v>
      </c>
      <c r="C104" s="12" t="s">
        <v>228</v>
      </c>
      <c r="D104" s="12" t="s">
        <v>229</v>
      </c>
      <c r="E104" s="12" t="s">
        <v>160</v>
      </c>
      <c r="F104" s="11"/>
      <c r="G104" s="18">
        <f t="shared" si="4"/>
        <v>52.45</v>
      </c>
      <c r="H104" s="18">
        <f t="shared" si="3"/>
        <v>52.45</v>
      </c>
      <c r="I104" s="11">
        <v>60</v>
      </c>
      <c r="J104" s="20"/>
    </row>
    <row r="105" s="1" customFormat="1" ht="16" customHeight="1" spans="1:10">
      <c r="A105" s="11" t="s">
        <v>110</v>
      </c>
      <c r="B105" s="12" t="s">
        <v>111</v>
      </c>
      <c r="C105" s="12" t="s">
        <v>230</v>
      </c>
      <c r="D105" s="12" t="s">
        <v>231</v>
      </c>
      <c r="E105" s="12" t="s">
        <v>190</v>
      </c>
      <c r="F105" s="11"/>
      <c r="G105" s="18">
        <f t="shared" si="4"/>
        <v>52.35</v>
      </c>
      <c r="H105" s="18">
        <f t="shared" si="3"/>
        <v>52.35</v>
      </c>
      <c r="I105" s="11">
        <v>61</v>
      </c>
      <c r="J105" s="20"/>
    </row>
    <row r="106" s="1" customFormat="1" ht="16" customHeight="1" spans="1:10">
      <c r="A106" s="11" t="s">
        <v>110</v>
      </c>
      <c r="B106" s="12" t="s">
        <v>111</v>
      </c>
      <c r="C106" s="12" t="s">
        <v>232</v>
      </c>
      <c r="D106" s="12" t="s">
        <v>233</v>
      </c>
      <c r="E106" s="12" t="s">
        <v>167</v>
      </c>
      <c r="F106" s="11"/>
      <c r="G106" s="18">
        <f t="shared" si="4"/>
        <v>51.95</v>
      </c>
      <c r="H106" s="18">
        <f t="shared" si="3"/>
        <v>51.95</v>
      </c>
      <c r="I106" s="11">
        <v>62</v>
      </c>
      <c r="J106" s="20"/>
    </row>
    <row r="107" s="1" customFormat="1" ht="16" customHeight="1" spans="1:11">
      <c r="A107" s="11" t="s">
        <v>110</v>
      </c>
      <c r="B107" s="12" t="s">
        <v>111</v>
      </c>
      <c r="C107" s="12" t="s">
        <v>234</v>
      </c>
      <c r="D107" s="12" t="s">
        <v>219</v>
      </c>
      <c r="E107" s="12" t="s">
        <v>34</v>
      </c>
      <c r="F107" s="11">
        <v>1</v>
      </c>
      <c r="G107" s="18">
        <f t="shared" si="4"/>
        <v>50.85</v>
      </c>
      <c r="H107" s="18">
        <f t="shared" si="3"/>
        <v>51.85</v>
      </c>
      <c r="I107" s="11">
        <v>63</v>
      </c>
      <c r="J107" s="20"/>
      <c r="K107" s="21"/>
    </row>
    <row r="108" s="1" customFormat="1" ht="16" customHeight="1" spans="1:10">
      <c r="A108" s="11" t="s">
        <v>110</v>
      </c>
      <c r="B108" s="12" t="s">
        <v>111</v>
      </c>
      <c r="C108" s="12" t="s">
        <v>235</v>
      </c>
      <c r="D108" s="12" t="s">
        <v>78</v>
      </c>
      <c r="E108" s="12" t="s">
        <v>160</v>
      </c>
      <c r="F108" s="11"/>
      <c r="G108" s="18">
        <f t="shared" si="4"/>
        <v>51.45</v>
      </c>
      <c r="H108" s="18">
        <f t="shared" si="3"/>
        <v>51.45</v>
      </c>
      <c r="I108" s="11">
        <v>64</v>
      </c>
      <c r="J108" s="20"/>
    </row>
    <row r="109" s="1" customFormat="1" ht="16" customHeight="1" spans="1:10">
      <c r="A109" s="11" t="s">
        <v>110</v>
      </c>
      <c r="B109" s="12" t="s">
        <v>111</v>
      </c>
      <c r="C109" s="12" t="s">
        <v>236</v>
      </c>
      <c r="D109" s="12" t="s">
        <v>78</v>
      </c>
      <c r="E109" s="12" t="s">
        <v>86</v>
      </c>
      <c r="F109" s="11">
        <v>4</v>
      </c>
      <c r="G109" s="18">
        <f t="shared" si="4"/>
        <v>46.95</v>
      </c>
      <c r="H109" s="18">
        <f t="shared" ref="H109:H172" si="5">D109*50%+E109*50%+F109</f>
        <v>50.95</v>
      </c>
      <c r="I109" s="11">
        <v>65</v>
      </c>
      <c r="J109" s="20"/>
    </row>
    <row r="110" ht="16" customHeight="1" spans="1:10">
      <c r="A110" s="11" t="s">
        <v>110</v>
      </c>
      <c r="B110" s="12" t="s">
        <v>111</v>
      </c>
      <c r="C110" s="12" t="s">
        <v>237</v>
      </c>
      <c r="D110" s="12" t="s">
        <v>197</v>
      </c>
      <c r="E110" s="12" t="s">
        <v>160</v>
      </c>
      <c r="F110" s="11"/>
      <c r="G110" s="18">
        <f t="shared" si="4"/>
        <v>50.95</v>
      </c>
      <c r="H110" s="18">
        <f t="shared" si="5"/>
        <v>50.95</v>
      </c>
      <c r="I110" s="11">
        <v>65</v>
      </c>
      <c r="J110" s="20"/>
    </row>
    <row r="111" ht="16" customHeight="1" spans="1:10">
      <c r="A111" s="11" t="s">
        <v>110</v>
      </c>
      <c r="B111" s="12" t="s">
        <v>111</v>
      </c>
      <c r="C111" s="12" t="s">
        <v>238</v>
      </c>
      <c r="D111" s="12" t="s">
        <v>239</v>
      </c>
      <c r="E111" s="12" t="s">
        <v>73</v>
      </c>
      <c r="F111" s="11"/>
      <c r="G111" s="18">
        <f t="shared" si="4"/>
        <v>50.9</v>
      </c>
      <c r="H111" s="18">
        <f t="shared" si="5"/>
        <v>50.9</v>
      </c>
      <c r="I111" s="11">
        <v>67</v>
      </c>
      <c r="J111" s="20"/>
    </row>
    <row r="112" ht="16" customHeight="1" spans="1:10">
      <c r="A112" s="11" t="s">
        <v>110</v>
      </c>
      <c r="B112" s="12" t="s">
        <v>111</v>
      </c>
      <c r="C112" s="12" t="s">
        <v>240</v>
      </c>
      <c r="D112" s="12" t="s">
        <v>22</v>
      </c>
      <c r="E112" s="12" t="s">
        <v>241</v>
      </c>
      <c r="F112" s="11"/>
      <c r="G112" s="18">
        <f t="shared" si="4"/>
        <v>50.45</v>
      </c>
      <c r="H112" s="18">
        <f t="shared" si="5"/>
        <v>50.45</v>
      </c>
      <c r="I112" s="11">
        <v>68</v>
      </c>
      <c r="J112" s="20"/>
    </row>
    <row r="113" ht="16" customHeight="1" spans="1:10">
      <c r="A113" s="11" t="s">
        <v>110</v>
      </c>
      <c r="B113" s="12" t="s">
        <v>111</v>
      </c>
      <c r="C113" s="12" t="s">
        <v>242</v>
      </c>
      <c r="D113" s="12" t="s">
        <v>208</v>
      </c>
      <c r="E113" s="12" t="s">
        <v>167</v>
      </c>
      <c r="F113" s="11"/>
      <c r="G113" s="18">
        <f t="shared" si="4"/>
        <v>49.85</v>
      </c>
      <c r="H113" s="18">
        <f t="shared" si="5"/>
        <v>49.85</v>
      </c>
      <c r="I113" s="11">
        <v>69</v>
      </c>
      <c r="J113" s="20"/>
    </row>
    <row r="114" ht="16" customHeight="1" spans="1:10">
      <c r="A114" s="11" t="s">
        <v>110</v>
      </c>
      <c r="B114" s="12" t="s">
        <v>111</v>
      </c>
      <c r="C114" s="12" t="s">
        <v>243</v>
      </c>
      <c r="D114" s="12" t="s">
        <v>208</v>
      </c>
      <c r="E114" s="12" t="s">
        <v>73</v>
      </c>
      <c r="F114" s="11">
        <v>1</v>
      </c>
      <c r="G114" s="18">
        <f t="shared" si="4"/>
        <v>48.6</v>
      </c>
      <c r="H114" s="18">
        <f t="shared" si="5"/>
        <v>49.6</v>
      </c>
      <c r="I114" s="11">
        <v>70</v>
      </c>
      <c r="J114" s="20"/>
    </row>
    <row r="115" ht="16" customHeight="1" spans="1:10">
      <c r="A115" s="11" t="s">
        <v>110</v>
      </c>
      <c r="B115" s="12" t="s">
        <v>111</v>
      </c>
      <c r="C115" s="12" t="s">
        <v>244</v>
      </c>
      <c r="D115" s="12" t="s">
        <v>83</v>
      </c>
      <c r="E115" s="12" t="s">
        <v>193</v>
      </c>
      <c r="F115" s="11"/>
      <c r="G115" s="18">
        <f t="shared" si="4"/>
        <v>49.55</v>
      </c>
      <c r="H115" s="18">
        <f t="shared" si="5"/>
        <v>49.55</v>
      </c>
      <c r="I115" s="11">
        <v>71</v>
      </c>
      <c r="J115" s="20"/>
    </row>
    <row r="116" ht="16" customHeight="1" spans="1:10">
      <c r="A116" s="11" t="s">
        <v>110</v>
      </c>
      <c r="B116" s="12" t="s">
        <v>111</v>
      </c>
      <c r="C116" s="12" t="s">
        <v>245</v>
      </c>
      <c r="D116" s="12" t="s">
        <v>246</v>
      </c>
      <c r="E116" s="12" t="s">
        <v>160</v>
      </c>
      <c r="F116" s="11"/>
      <c r="G116" s="18">
        <f t="shared" si="4"/>
        <v>49.15</v>
      </c>
      <c r="H116" s="18">
        <f t="shared" si="5"/>
        <v>49.15</v>
      </c>
      <c r="I116" s="11">
        <v>72</v>
      </c>
      <c r="J116" s="20"/>
    </row>
    <row r="117" ht="16" customHeight="1" spans="1:10">
      <c r="A117" s="11" t="s">
        <v>110</v>
      </c>
      <c r="B117" s="12" t="s">
        <v>111</v>
      </c>
      <c r="C117" s="12" t="s">
        <v>247</v>
      </c>
      <c r="D117" s="12" t="s">
        <v>208</v>
      </c>
      <c r="E117" s="12" t="s">
        <v>193</v>
      </c>
      <c r="F117" s="11"/>
      <c r="G117" s="18">
        <f t="shared" si="4"/>
        <v>48.85</v>
      </c>
      <c r="H117" s="18">
        <f t="shared" si="5"/>
        <v>48.85</v>
      </c>
      <c r="I117" s="11">
        <v>73</v>
      </c>
      <c r="J117" s="20"/>
    </row>
    <row r="118" ht="16" customHeight="1" spans="1:10">
      <c r="A118" s="11" t="s">
        <v>110</v>
      </c>
      <c r="B118" s="12" t="s">
        <v>111</v>
      </c>
      <c r="C118" s="12" t="s">
        <v>248</v>
      </c>
      <c r="D118" s="12" t="s">
        <v>219</v>
      </c>
      <c r="E118" s="12" t="s">
        <v>86</v>
      </c>
      <c r="F118" s="11"/>
      <c r="G118" s="18">
        <f t="shared" si="4"/>
        <v>48.85</v>
      </c>
      <c r="H118" s="18">
        <f t="shared" si="5"/>
        <v>48.85</v>
      </c>
      <c r="I118" s="11">
        <v>73</v>
      </c>
      <c r="J118" s="20"/>
    </row>
    <row r="119" ht="16" customHeight="1" spans="1:10">
      <c r="A119" s="11" t="s">
        <v>110</v>
      </c>
      <c r="B119" s="12" t="s">
        <v>111</v>
      </c>
      <c r="C119" s="12" t="s">
        <v>249</v>
      </c>
      <c r="D119" s="12" t="s">
        <v>250</v>
      </c>
      <c r="E119" s="12" t="s">
        <v>25</v>
      </c>
      <c r="F119" s="11"/>
      <c r="G119" s="18">
        <f t="shared" si="4"/>
        <v>48.4</v>
      </c>
      <c r="H119" s="18">
        <f t="shared" si="5"/>
        <v>48.4</v>
      </c>
      <c r="I119" s="11">
        <v>75</v>
      </c>
      <c r="J119" s="20"/>
    </row>
    <row r="120" ht="16" customHeight="1" spans="1:10">
      <c r="A120" s="11" t="s">
        <v>110</v>
      </c>
      <c r="B120" s="12" t="s">
        <v>111</v>
      </c>
      <c r="C120" s="12" t="s">
        <v>251</v>
      </c>
      <c r="D120" s="12" t="s">
        <v>100</v>
      </c>
      <c r="E120" s="12" t="s">
        <v>37</v>
      </c>
      <c r="F120" s="11"/>
      <c r="G120" s="18">
        <f t="shared" si="4"/>
        <v>48.4</v>
      </c>
      <c r="H120" s="18">
        <f t="shared" si="5"/>
        <v>48.4</v>
      </c>
      <c r="I120" s="11">
        <v>75</v>
      </c>
      <c r="J120" s="20"/>
    </row>
    <row r="121" ht="16" customHeight="1" spans="1:10">
      <c r="A121" s="11" t="s">
        <v>110</v>
      </c>
      <c r="B121" s="12" t="s">
        <v>111</v>
      </c>
      <c r="C121" s="12" t="s">
        <v>252</v>
      </c>
      <c r="D121" s="12" t="s">
        <v>98</v>
      </c>
      <c r="E121" s="12" t="s">
        <v>91</v>
      </c>
      <c r="F121" s="11"/>
      <c r="G121" s="18">
        <f t="shared" si="4"/>
        <v>47.5</v>
      </c>
      <c r="H121" s="18">
        <f t="shared" si="5"/>
        <v>47.5</v>
      </c>
      <c r="I121" s="11">
        <v>77</v>
      </c>
      <c r="J121" s="20"/>
    </row>
    <row r="122" ht="16" customHeight="1" spans="1:10">
      <c r="A122" s="11" t="s">
        <v>110</v>
      </c>
      <c r="B122" s="12" t="s">
        <v>111</v>
      </c>
      <c r="C122" s="12" t="s">
        <v>253</v>
      </c>
      <c r="D122" s="12" t="s">
        <v>254</v>
      </c>
      <c r="E122" s="12" t="s">
        <v>255</v>
      </c>
      <c r="F122" s="11">
        <v>1</v>
      </c>
      <c r="G122" s="18">
        <f t="shared" si="4"/>
        <v>45.45</v>
      </c>
      <c r="H122" s="18">
        <f t="shared" si="5"/>
        <v>46.45</v>
      </c>
      <c r="I122" s="11">
        <v>78</v>
      </c>
      <c r="J122" s="20"/>
    </row>
    <row r="123" ht="16" customHeight="1" spans="1:10">
      <c r="A123" s="11" t="s">
        <v>110</v>
      </c>
      <c r="B123" s="12" t="s">
        <v>111</v>
      </c>
      <c r="C123" s="12" t="s">
        <v>256</v>
      </c>
      <c r="D123" s="12" t="s">
        <v>257</v>
      </c>
      <c r="E123" s="12" t="s">
        <v>66</v>
      </c>
      <c r="F123" s="11">
        <v>1</v>
      </c>
      <c r="G123" s="18">
        <f t="shared" si="4"/>
        <v>45.05</v>
      </c>
      <c r="H123" s="18">
        <f t="shared" si="5"/>
        <v>46.05</v>
      </c>
      <c r="I123" s="11">
        <v>79</v>
      </c>
      <c r="J123" s="20"/>
    </row>
    <row r="124" ht="16" customHeight="1" spans="1:10">
      <c r="A124" s="11" t="s">
        <v>110</v>
      </c>
      <c r="B124" s="12" t="s">
        <v>111</v>
      </c>
      <c r="C124" s="12" t="s">
        <v>258</v>
      </c>
      <c r="D124" s="12" t="s">
        <v>259</v>
      </c>
      <c r="E124" s="12" t="s">
        <v>66</v>
      </c>
      <c r="F124" s="11"/>
      <c r="G124" s="18">
        <f t="shared" si="4"/>
        <v>45.65</v>
      </c>
      <c r="H124" s="18">
        <f t="shared" si="5"/>
        <v>45.65</v>
      </c>
      <c r="I124" s="11">
        <v>80</v>
      </c>
      <c r="J124" s="20"/>
    </row>
    <row r="125" ht="16" customHeight="1" spans="1:10">
      <c r="A125" s="11" t="s">
        <v>110</v>
      </c>
      <c r="B125" s="12" t="s">
        <v>111</v>
      </c>
      <c r="C125" s="12" t="s">
        <v>260</v>
      </c>
      <c r="D125" s="12" t="s">
        <v>49</v>
      </c>
      <c r="E125" s="12" t="s">
        <v>181</v>
      </c>
      <c r="F125" s="11"/>
      <c r="G125" s="18">
        <f t="shared" si="4"/>
        <v>44.5</v>
      </c>
      <c r="H125" s="18">
        <f t="shared" si="5"/>
        <v>44.5</v>
      </c>
      <c r="I125" s="11">
        <v>81</v>
      </c>
      <c r="J125" s="20"/>
    </row>
    <row r="126" ht="16" customHeight="1" spans="1:10">
      <c r="A126" s="11" t="s">
        <v>110</v>
      </c>
      <c r="B126" s="12" t="s">
        <v>111</v>
      </c>
      <c r="C126" s="12" t="s">
        <v>261</v>
      </c>
      <c r="D126" s="12" t="s">
        <v>55</v>
      </c>
      <c r="E126" s="12" t="s">
        <v>262</v>
      </c>
      <c r="F126" s="11"/>
      <c r="G126" s="18">
        <f t="shared" si="4"/>
        <v>44.35</v>
      </c>
      <c r="H126" s="18">
        <f t="shared" si="5"/>
        <v>44.35</v>
      </c>
      <c r="I126" s="11">
        <v>82</v>
      </c>
      <c r="J126" s="20"/>
    </row>
    <row r="127" ht="16" customHeight="1" spans="1:10">
      <c r="A127" s="11" t="s">
        <v>110</v>
      </c>
      <c r="B127" s="12" t="s">
        <v>111</v>
      </c>
      <c r="C127" s="12" t="s">
        <v>263</v>
      </c>
      <c r="D127" s="12" t="s">
        <v>208</v>
      </c>
      <c r="E127" s="12" t="s">
        <v>264</v>
      </c>
      <c r="F127" s="11"/>
      <c r="G127" s="18">
        <f t="shared" si="4"/>
        <v>43.85</v>
      </c>
      <c r="H127" s="18">
        <f t="shared" si="5"/>
        <v>43.85</v>
      </c>
      <c r="I127" s="11">
        <v>83</v>
      </c>
      <c r="J127" s="20"/>
    </row>
    <row r="128" ht="16" customHeight="1" spans="1:10">
      <c r="A128" s="11" t="s">
        <v>110</v>
      </c>
      <c r="B128" s="12" t="s">
        <v>111</v>
      </c>
      <c r="C128" s="12" t="s">
        <v>265</v>
      </c>
      <c r="D128" s="12" t="s">
        <v>266</v>
      </c>
      <c r="E128" s="12" t="s">
        <v>75</v>
      </c>
      <c r="F128" s="11"/>
      <c r="G128" s="18">
        <f t="shared" si="4"/>
        <v>42.9</v>
      </c>
      <c r="H128" s="18">
        <f t="shared" si="5"/>
        <v>42.9</v>
      </c>
      <c r="I128" s="11">
        <v>84</v>
      </c>
      <c r="J128" s="20"/>
    </row>
    <row r="129" ht="16" customHeight="1" spans="1:10">
      <c r="A129" s="11" t="s">
        <v>110</v>
      </c>
      <c r="B129" s="12" t="s">
        <v>111</v>
      </c>
      <c r="C129" s="12" t="s">
        <v>267</v>
      </c>
      <c r="D129" s="12" t="s">
        <v>268</v>
      </c>
      <c r="E129" s="12" t="s">
        <v>190</v>
      </c>
      <c r="F129" s="11"/>
      <c r="G129" s="18">
        <f t="shared" si="4"/>
        <v>51.75</v>
      </c>
      <c r="H129" s="18">
        <f t="shared" si="5"/>
        <v>51.75</v>
      </c>
      <c r="I129" s="11"/>
      <c r="J129" s="20"/>
    </row>
    <row r="130" ht="16" customHeight="1" spans="1:10">
      <c r="A130" s="11" t="s">
        <v>110</v>
      </c>
      <c r="B130" s="12" t="s">
        <v>111</v>
      </c>
      <c r="C130" s="12" t="s">
        <v>269</v>
      </c>
      <c r="D130" s="12" t="s">
        <v>270</v>
      </c>
      <c r="E130" s="12" t="s">
        <v>190</v>
      </c>
      <c r="F130" s="11"/>
      <c r="G130" s="18">
        <f t="shared" si="4"/>
        <v>50.15</v>
      </c>
      <c r="H130" s="18">
        <f t="shared" si="5"/>
        <v>50.15</v>
      </c>
      <c r="I130" s="11"/>
      <c r="J130" s="20"/>
    </row>
    <row r="131" ht="16" customHeight="1" spans="1:10">
      <c r="A131" s="11" t="s">
        <v>110</v>
      </c>
      <c r="B131" s="12" t="s">
        <v>111</v>
      </c>
      <c r="C131" s="12" t="s">
        <v>271</v>
      </c>
      <c r="D131" s="12" t="s">
        <v>272</v>
      </c>
      <c r="E131" s="12" t="s">
        <v>169</v>
      </c>
      <c r="F131" s="11">
        <v>1</v>
      </c>
      <c r="G131" s="18">
        <f t="shared" si="4"/>
        <v>47.55</v>
      </c>
      <c r="H131" s="18">
        <f t="shared" si="5"/>
        <v>48.55</v>
      </c>
      <c r="I131" s="11"/>
      <c r="J131" s="20"/>
    </row>
    <row r="132" ht="16" customHeight="1" spans="1:10">
      <c r="A132" s="11" t="s">
        <v>110</v>
      </c>
      <c r="B132" s="12" t="s">
        <v>111</v>
      </c>
      <c r="C132" s="12" t="s">
        <v>273</v>
      </c>
      <c r="D132" s="12" t="s">
        <v>274</v>
      </c>
      <c r="E132" s="12" t="s">
        <v>142</v>
      </c>
      <c r="F132" s="11"/>
      <c r="G132" s="18">
        <f t="shared" si="4"/>
        <v>46.8</v>
      </c>
      <c r="H132" s="18">
        <f t="shared" si="5"/>
        <v>46.8</v>
      </c>
      <c r="I132" s="11"/>
      <c r="J132" s="20"/>
    </row>
    <row r="133" ht="16" customHeight="1" spans="1:10">
      <c r="A133" s="11" t="s">
        <v>110</v>
      </c>
      <c r="B133" s="12" t="s">
        <v>111</v>
      </c>
      <c r="C133" s="12" t="s">
        <v>275</v>
      </c>
      <c r="D133" s="12" t="s">
        <v>276</v>
      </c>
      <c r="E133" s="12" t="s">
        <v>193</v>
      </c>
      <c r="F133" s="11"/>
      <c r="G133" s="18">
        <f t="shared" ref="G133:G196" si="6">D133*0.5+E133*0.5</f>
        <v>43.75</v>
      </c>
      <c r="H133" s="18">
        <f t="shared" si="5"/>
        <v>43.75</v>
      </c>
      <c r="I133" s="11"/>
      <c r="J133" s="20"/>
    </row>
    <row r="134" ht="16" customHeight="1" spans="1:10">
      <c r="A134" s="11" t="s">
        <v>110</v>
      </c>
      <c r="B134" s="12" t="s">
        <v>111</v>
      </c>
      <c r="C134" s="12" t="s">
        <v>277</v>
      </c>
      <c r="D134" s="12" t="s">
        <v>278</v>
      </c>
      <c r="E134" s="12" t="s">
        <v>50</v>
      </c>
      <c r="F134" s="11"/>
      <c r="G134" s="18">
        <f t="shared" si="6"/>
        <v>41.2</v>
      </c>
      <c r="H134" s="18">
        <f t="shared" si="5"/>
        <v>41.2</v>
      </c>
      <c r="I134" s="11"/>
      <c r="J134" s="20"/>
    </row>
    <row r="135" ht="16" customHeight="1" spans="1:10">
      <c r="A135" s="11" t="s">
        <v>110</v>
      </c>
      <c r="B135" s="12" t="s">
        <v>111</v>
      </c>
      <c r="C135" s="12" t="s">
        <v>279</v>
      </c>
      <c r="D135" s="12" t="s">
        <v>81</v>
      </c>
      <c r="E135" s="12" t="s">
        <v>280</v>
      </c>
      <c r="F135" s="11"/>
      <c r="G135" s="18">
        <f t="shared" si="6"/>
        <v>40.85</v>
      </c>
      <c r="H135" s="18">
        <f t="shared" si="5"/>
        <v>40.85</v>
      </c>
      <c r="I135" s="11"/>
      <c r="J135" s="20"/>
    </row>
    <row r="136" ht="16" customHeight="1" spans="1:10">
      <c r="A136" s="11" t="s">
        <v>110</v>
      </c>
      <c r="B136" s="12" t="s">
        <v>111</v>
      </c>
      <c r="C136" s="12" t="s">
        <v>281</v>
      </c>
      <c r="D136" s="12" t="s">
        <v>282</v>
      </c>
      <c r="E136" s="12" t="s">
        <v>268</v>
      </c>
      <c r="F136" s="11"/>
      <c r="G136" s="18">
        <f t="shared" si="6"/>
        <v>39.3</v>
      </c>
      <c r="H136" s="18">
        <f t="shared" si="5"/>
        <v>39.3</v>
      </c>
      <c r="I136" s="11"/>
      <c r="J136" s="20"/>
    </row>
    <row r="137" ht="16" customHeight="1" spans="1:10">
      <c r="A137" s="11" t="s">
        <v>110</v>
      </c>
      <c r="B137" s="12" t="s">
        <v>111</v>
      </c>
      <c r="C137" s="12" t="s">
        <v>283</v>
      </c>
      <c r="D137" s="12" t="s">
        <v>88</v>
      </c>
      <c r="E137" s="12" t="s">
        <v>58</v>
      </c>
      <c r="F137" s="11"/>
      <c r="G137" s="18">
        <f t="shared" si="6"/>
        <v>23.4</v>
      </c>
      <c r="H137" s="18">
        <f t="shared" si="5"/>
        <v>23.4</v>
      </c>
      <c r="I137" s="11"/>
      <c r="J137" s="20"/>
    </row>
    <row r="138" ht="16" customHeight="1" spans="1:10">
      <c r="A138" s="11" t="s">
        <v>110</v>
      </c>
      <c r="B138" s="12" t="s">
        <v>111</v>
      </c>
      <c r="C138" s="12" t="s">
        <v>284</v>
      </c>
      <c r="D138" s="12" t="s">
        <v>58</v>
      </c>
      <c r="E138" s="12" t="s">
        <v>58</v>
      </c>
      <c r="F138" s="11"/>
      <c r="G138" s="18">
        <f t="shared" si="6"/>
        <v>-1</v>
      </c>
      <c r="H138" s="18">
        <f t="shared" si="5"/>
        <v>-1</v>
      </c>
      <c r="I138" s="11"/>
      <c r="J138" s="20"/>
    </row>
    <row r="139" ht="16" customHeight="1" spans="1:10">
      <c r="A139" s="11" t="s">
        <v>110</v>
      </c>
      <c r="B139" s="12" t="s">
        <v>111</v>
      </c>
      <c r="C139" s="12" t="s">
        <v>285</v>
      </c>
      <c r="D139" s="12" t="s">
        <v>58</v>
      </c>
      <c r="E139" s="12" t="s">
        <v>58</v>
      </c>
      <c r="F139" s="11"/>
      <c r="G139" s="18">
        <f t="shared" si="6"/>
        <v>-1</v>
      </c>
      <c r="H139" s="18">
        <f t="shared" si="5"/>
        <v>-1</v>
      </c>
      <c r="I139" s="11"/>
      <c r="J139" s="20"/>
    </row>
    <row r="140" ht="16" customHeight="1" spans="1:10">
      <c r="A140" s="11" t="s">
        <v>110</v>
      </c>
      <c r="B140" s="12" t="s">
        <v>111</v>
      </c>
      <c r="C140" s="12" t="s">
        <v>286</v>
      </c>
      <c r="D140" s="12" t="s">
        <v>58</v>
      </c>
      <c r="E140" s="12" t="s">
        <v>58</v>
      </c>
      <c r="F140" s="11"/>
      <c r="G140" s="18">
        <f t="shared" si="6"/>
        <v>-1</v>
      </c>
      <c r="H140" s="18">
        <f t="shared" si="5"/>
        <v>-1</v>
      </c>
      <c r="I140" s="11"/>
      <c r="J140" s="20"/>
    </row>
    <row r="141" ht="16" customHeight="1" spans="1:10">
      <c r="A141" s="11" t="s">
        <v>110</v>
      </c>
      <c r="B141" s="12" t="s">
        <v>111</v>
      </c>
      <c r="C141" s="12" t="s">
        <v>287</v>
      </c>
      <c r="D141" s="12" t="s">
        <v>58</v>
      </c>
      <c r="E141" s="12" t="s">
        <v>58</v>
      </c>
      <c r="F141" s="11"/>
      <c r="G141" s="18">
        <f t="shared" si="6"/>
        <v>-1</v>
      </c>
      <c r="H141" s="18">
        <f t="shared" si="5"/>
        <v>-1</v>
      </c>
      <c r="I141" s="11"/>
      <c r="J141" s="20"/>
    </row>
    <row r="142" ht="16" customHeight="1" spans="1:10">
      <c r="A142" s="11" t="s">
        <v>110</v>
      </c>
      <c r="B142" s="12" t="s">
        <v>111</v>
      </c>
      <c r="C142" s="12" t="s">
        <v>288</v>
      </c>
      <c r="D142" s="12" t="s">
        <v>58</v>
      </c>
      <c r="E142" s="12" t="s">
        <v>58</v>
      </c>
      <c r="F142" s="11"/>
      <c r="G142" s="18">
        <f t="shared" si="6"/>
        <v>-1</v>
      </c>
      <c r="H142" s="18">
        <f t="shared" si="5"/>
        <v>-1</v>
      </c>
      <c r="I142" s="11"/>
      <c r="J142" s="20"/>
    </row>
    <row r="143" ht="16" customHeight="1" spans="1:10">
      <c r="A143" s="11" t="s">
        <v>110</v>
      </c>
      <c r="B143" s="12" t="s">
        <v>111</v>
      </c>
      <c r="C143" s="12" t="s">
        <v>289</v>
      </c>
      <c r="D143" s="12" t="s">
        <v>58</v>
      </c>
      <c r="E143" s="12" t="s">
        <v>58</v>
      </c>
      <c r="F143" s="11"/>
      <c r="G143" s="18">
        <f t="shared" si="6"/>
        <v>-1</v>
      </c>
      <c r="H143" s="18">
        <f t="shared" si="5"/>
        <v>-1</v>
      </c>
      <c r="I143" s="11"/>
      <c r="J143" s="20"/>
    </row>
    <row r="144" ht="16" customHeight="1" spans="1:10">
      <c r="A144" s="11" t="s">
        <v>110</v>
      </c>
      <c r="B144" s="12" t="s">
        <v>111</v>
      </c>
      <c r="C144" s="12" t="s">
        <v>290</v>
      </c>
      <c r="D144" s="12" t="s">
        <v>58</v>
      </c>
      <c r="E144" s="12" t="s">
        <v>58</v>
      </c>
      <c r="F144" s="11"/>
      <c r="G144" s="18">
        <f t="shared" si="6"/>
        <v>-1</v>
      </c>
      <c r="H144" s="18">
        <f t="shared" si="5"/>
        <v>-1</v>
      </c>
      <c r="I144" s="11"/>
      <c r="J144" s="20"/>
    </row>
    <row r="145" ht="16" customHeight="1" spans="1:10">
      <c r="A145" s="11" t="s">
        <v>110</v>
      </c>
      <c r="B145" s="12" t="s">
        <v>111</v>
      </c>
      <c r="C145" s="12" t="s">
        <v>291</v>
      </c>
      <c r="D145" s="12" t="s">
        <v>58</v>
      </c>
      <c r="E145" s="12" t="s">
        <v>58</v>
      </c>
      <c r="F145" s="11"/>
      <c r="G145" s="18">
        <f t="shared" si="6"/>
        <v>-1</v>
      </c>
      <c r="H145" s="18">
        <f t="shared" si="5"/>
        <v>-1</v>
      </c>
      <c r="I145" s="11"/>
      <c r="J145" s="20"/>
    </row>
    <row r="146" ht="16" customHeight="1" spans="1:10">
      <c r="A146" s="11" t="s">
        <v>110</v>
      </c>
      <c r="B146" s="12" t="s">
        <v>111</v>
      </c>
      <c r="C146" s="12" t="s">
        <v>292</v>
      </c>
      <c r="D146" s="12" t="s">
        <v>58</v>
      </c>
      <c r="E146" s="12" t="s">
        <v>58</v>
      </c>
      <c r="F146" s="11"/>
      <c r="G146" s="18">
        <f t="shared" si="6"/>
        <v>-1</v>
      </c>
      <c r="H146" s="18">
        <f t="shared" si="5"/>
        <v>-1</v>
      </c>
      <c r="I146" s="11"/>
      <c r="J146" s="20"/>
    </row>
    <row r="147" ht="16" customHeight="1" spans="1:10">
      <c r="A147" s="11" t="s">
        <v>110</v>
      </c>
      <c r="B147" s="12" t="s">
        <v>111</v>
      </c>
      <c r="C147" s="12" t="s">
        <v>293</v>
      </c>
      <c r="D147" s="12" t="s">
        <v>58</v>
      </c>
      <c r="E147" s="12" t="s">
        <v>58</v>
      </c>
      <c r="F147" s="11"/>
      <c r="G147" s="18">
        <f t="shared" si="6"/>
        <v>-1</v>
      </c>
      <c r="H147" s="18">
        <f t="shared" si="5"/>
        <v>-1</v>
      </c>
      <c r="I147" s="11"/>
      <c r="J147" s="20"/>
    </row>
    <row r="148" ht="16" customHeight="1" spans="1:10">
      <c r="A148" s="11" t="s">
        <v>110</v>
      </c>
      <c r="B148" s="12" t="s">
        <v>111</v>
      </c>
      <c r="C148" s="12" t="s">
        <v>294</v>
      </c>
      <c r="D148" s="12" t="s">
        <v>58</v>
      </c>
      <c r="E148" s="12" t="s">
        <v>58</v>
      </c>
      <c r="F148" s="11"/>
      <c r="G148" s="18">
        <f t="shared" si="6"/>
        <v>-1</v>
      </c>
      <c r="H148" s="18">
        <f t="shared" si="5"/>
        <v>-1</v>
      </c>
      <c r="I148" s="11"/>
      <c r="J148" s="20"/>
    </row>
    <row r="149" ht="16" customHeight="1" spans="1:10">
      <c r="A149" s="11" t="s">
        <v>110</v>
      </c>
      <c r="B149" s="12" t="s">
        <v>111</v>
      </c>
      <c r="C149" s="12" t="s">
        <v>295</v>
      </c>
      <c r="D149" s="12" t="s">
        <v>58</v>
      </c>
      <c r="E149" s="12" t="s">
        <v>58</v>
      </c>
      <c r="F149" s="11"/>
      <c r="G149" s="18">
        <f t="shared" si="6"/>
        <v>-1</v>
      </c>
      <c r="H149" s="18">
        <f t="shared" si="5"/>
        <v>-1</v>
      </c>
      <c r="I149" s="11"/>
      <c r="J149" s="20"/>
    </row>
    <row r="150" ht="16" customHeight="1" spans="1:10">
      <c r="A150" s="11" t="s">
        <v>110</v>
      </c>
      <c r="B150" s="12" t="s">
        <v>111</v>
      </c>
      <c r="C150" s="12" t="s">
        <v>296</v>
      </c>
      <c r="D150" s="12" t="s">
        <v>58</v>
      </c>
      <c r="E150" s="12" t="s">
        <v>58</v>
      </c>
      <c r="F150" s="11"/>
      <c r="G150" s="18">
        <f t="shared" si="6"/>
        <v>-1</v>
      </c>
      <c r="H150" s="18">
        <f t="shared" si="5"/>
        <v>-1</v>
      </c>
      <c r="I150" s="11"/>
      <c r="J150" s="20"/>
    </row>
    <row r="151" ht="16" customHeight="1" spans="1:10">
      <c r="A151" s="11" t="s">
        <v>110</v>
      </c>
      <c r="B151" s="12" t="s">
        <v>111</v>
      </c>
      <c r="C151" s="12" t="s">
        <v>297</v>
      </c>
      <c r="D151" s="12" t="s">
        <v>58</v>
      </c>
      <c r="E151" s="12" t="s">
        <v>58</v>
      </c>
      <c r="F151" s="11"/>
      <c r="G151" s="18">
        <f t="shared" si="6"/>
        <v>-1</v>
      </c>
      <c r="H151" s="18">
        <f t="shared" si="5"/>
        <v>-1</v>
      </c>
      <c r="I151" s="11"/>
      <c r="J151" s="20"/>
    </row>
    <row r="152" ht="16" customHeight="1" spans="1:10">
      <c r="A152" s="11" t="s">
        <v>110</v>
      </c>
      <c r="B152" s="12" t="s">
        <v>111</v>
      </c>
      <c r="C152" s="12" t="s">
        <v>298</v>
      </c>
      <c r="D152" s="12" t="s">
        <v>58</v>
      </c>
      <c r="E152" s="12" t="s">
        <v>58</v>
      </c>
      <c r="F152" s="11"/>
      <c r="G152" s="18">
        <f t="shared" si="6"/>
        <v>-1</v>
      </c>
      <c r="H152" s="18">
        <f t="shared" si="5"/>
        <v>-1</v>
      </c>
      <c r="I152" s="11"/>
      <c r="J152" s="20"/>
    </row>
    <row r="153" ht="16" customHeight="1" spans="1:10">
      <c r="A153" s="11" t="s">
        <v>110</v>
      </c>
      <c r="B153" s="12" t="s">
        <v>111</v>
      </c>
      <c r="C153" s="12" t="s">
        <v>299</v>
      </c>
      <c r="D153" s="12" t="s">
        <v>58</v>
      </c>
      <c r="E153" s="12" t="s">
        <v>58</v>
      </c>
      <c r="F153" s="11"/>
      <c r="G153" s="18">
        <f t="shared" si="6"/>
        <v>-1</v>
      </c>
      <c r="H153" s="18">
        <f t="shared" si="5"/>
        <v>-1</v>
      </c>
      <c r="I153" s="11"/>
      <c r="J153" s="20"/>
    </row>
    <row r="154" ht="16" customHeight="1" spans="1:10">
      <c r="A154" s="11" t="s">
        <v>110</v>
      </c>
      <c r="B154" s="12" t="s">
        <v>300</v>
      </c>
      <c r="C154" s="12" t="s">
        <v>301</v>
      </c>
      <c r="D154" s="12" t="s">
        <v>302</v>
      </c>
      <c r="E154" s="12" t="s">
        <v>118</v>
      </c>
      <c r="F154" s="19"/>
      <c r="G154" s="18">
        <f t="shared" si="6"/>
        <v>65.05</v>
      </c>
      <c r="H154" s="22">
        <f t="shared" si="5"/>
        <v>65.05</v>
      </c>
      <c r="I154" s="19">
        <v>1</v>
      </c>
      <c r="J154" s="19" t="s">
        <v>17</v>
      </c>
    </row>
    <row r="155" ht="16" customHeight="1" spans="1:10">
      <c r="A155" s="11" t="s">
        <v>110</v>
      </c>
      <c r="B155" s="12" t="s">
        <v>300</v>
      </c>
      <c r="C155" s="12" t="s">
        <v>303</v>
      </c>
      <c r="D155" s="12" t="s">
        <v>304</v>
      </c>
      <c r="E155" s="12" t="s">
        <v>177</v>
      </c>
      <c r="F155" s="19">
        <v>6</v>
      </c>
      <c r="G155" s="18">
        <f t="shared" si="6"/>
        <v>58.85</v>
      </c>
      <c r="H155" s="22">
        <f t="shared" si="5"/>
        <v>64.85</v>
      </c>
      <c r="I155" s="19">
        <v>2</v>
      </c>
      <c r="J155" s="19" t="s">
        <v>17</v>
      </c>
    </row>
    <row r="156" ht="16" customHeight="1" spans="1:10">
      <c r="A156" s="11" t="s">
        <v>110</v>
      </c>
      <c r="B156" s="12" t="s">
        <v>300</v>
      </c>
      <c r="C156" s="12" t="s">
        <v>305</v>
      </c>
      <c r="D156" s="12" t="s">
        <v>65</v>
      </c>
      <c r="E156" s="12" t="s">
        <v>174</v>
      </c>
      <c r="F156" s="19"/>
      <c r="G156" s="18">
        <f t="shared" si="6"/>
        <v>64.05</v>
      </c>
      <c r="H156" s="22">
        <f t="shared" si="5"/>
        <v>64.05</v>
      </c>
      <c r="I156" s="19">
        <v>3</v>
      </c>
      <c r="J156" s="19" t="s">
        <v>17</v>
      </c>
    </row>
    <row r="157" ht="16" customHeight="1" spans="1:10">
      <c r="A157" s="11" t="s">
        <v>110</v>
      </c>
      <c r="B157" s="12" t="s">
        <v>300</v>
      </c>
      <c r="C157" s="12" t="s">
        <v>306</v>
      </c>
      <c r="D157" s="12" t="s">
        <v>307</v>
      </c>
      <c r="E157" s="12" t="s">
        <v>308</v>
      </c>
      <c r="F157" s="19"/>
      <c r="G157" s="18">
        <f t="shared" si="6"/>
        <v>63.05</v>
      </c>
      <c r="H157" s="22">
        <f t="shared" si="5"/>
        <v>63.05</v>
      </c>
      <c r="I157" s="19">
        <v>4</v>
      </c>
      <c r="J157" s="19"/>
    </row>
    <row r="158" ht="16" customHeight="1" spans="1:10">
      <c r="A158" s="11" t="s">
        <v>110</v>
      </c>
      <c r="B158" s="12" t="s">
        <v>300</v>
      </c>
      <c r="C158" s="12" t="s">
        <v>309</v>
      </c>
      <c r="D158" s="12" t="s">
        <v>132</v>
      </c>
      <c r="E158" s="12" t="s">
        <v>133</v>
      </c>
      <c r="F158" s="19"/>
      <c r="G158" s="18">
        <f t="shared" si="6"/>
        <v>62.25</v>
      </c>
      <c r="H158" s="22">
        <f t="shared" si="5"/>
        <v>62.25</v>
      </c>
      <c r="I158" s="19">
        <v>5</v>
      </c>
      <c r="J158" s="19"/>
    </row>
    <row r="159" ht="16" customHeight="1" spans="1:10">
      <c r="A159" s="11" t="s">
        <v>110</v>
      </c>
      <c r="B159" s="12" t="s">
        <v>300</v>
      </c>
      <c r="C159" s="12" t="s">
        <v>310</v>
      </c>
      <c r="D159" s="12" t="s">
        <v>183</v>
      </c>
      <c r="E159" s="12" t="s">
        <v>190</v>
      </c>
      <c r="F159" s="19"/>
      <c r="G159" s="18">
        <f t="shared" si="6"/>
        <v>62.25</v>
      </c>
      <c r="H159" s="22">
        <f t="shared" si="5"/>
        <v>62.25</v>
      </c>
      <c r="I159" s="19">
        <v>5</v>
      </c>
      <c r="J159" s="19"/>
    </row>
    <row r="160" ht="16" customHeight="1" spans="1:10">
      <c r="A160" s="11" t="s">
        <v>110</v>
      </c>
      <c r="B160" s="12" t="s">
        <v>300</v>
      </c>
      <c r="C160" s="12" t="s">
        <v>311</v>
      </c>
      <c r="D160" s="12" t="s">
        <v>312</v>
      </c>
      <c r="E160" s="12" t="s">
        <v>142</v>
      </c>
      <c r="F160" s="19">
        <v>1</v>
      </c>
      <c r="G160" s="18">
        <f t="shared" si="6"/>
        <v>61.2</v>
      </c>
      <c r="H160" s="22">
        <f t="shared" si="5"/>
        <v>62.2</v>
      </c>
      <c r="I160" s="19">
        <v>7</v>
      </c>
      <c r="J160" s="19"/>
    </row>
    <row r="161" ht="16" customHeight="1" spans="1:10">
      <c r="A161" s="11" t="s">
        <v>110</v>
      </c>
      <c r="B161" s="12" t="s">
        <v>300</v>
      </c>
      <c r="C161" s="12" t="s">
        <v>313</v>
      </c>
      <c r="D161" s="12" t="s">
        <v>314</v>
      </c>
      <c r="E161" s="12" t="s">
        <v>69</v>
      </c>
      <c r="F161" s="19"/>
      <c r="G161" s="18">
        <f t="shared" si="6"/>
        <v>61.9</v>
      </c>
      <c r="H161" s="22">
        <f t="shared" si="5"/>
        <v>61.9</v>
      </c>
      <c r="I161" s="19">
        <v>8</v>
      </c>
      <c r="J161" s="19"/>
    </row>
    <row r="162" ht="16" customHeight="1" spans="1:10">
      <c r="A162" s="11" t="s">
        <v>110</v>
      </c>
      <c r="B162" s="12" t="s">
        <v>300</v>
      </c>
      <c r="C162" s="12" t="s">
        <v>315</v>
      </c>
      <c r="D162" s="12" t="s">
        <v>120</v>
      </c>
      <c r="E162" s="12" t="s">
        <v>153</v>
      </c>
      <c r="F162" s="19"/>
      <c r="G162" s="18">
        <f t="shared" si="6"/>
        <v>60.65</v>
      </c>
      <c r="H162" s="22">
        <f t="shared" si="5"/>
        <v>60.65</v>
      </c>
      <c r="I162" s="19">
        <v>9</v>
      </c>
      <c r="J162" s="19"/>
    </row>
    <row r="163" ht="16" customHeight="1" spans="1:10">
      <c r="A163" s="11" t="s">
        <v>110</v>
      </c>
      <c r="B163" s="12" t="s">
        <v>300</v>
      </c>
      <c r="C163" s="12" t="s">
        <v>316</v>
      </c>
      <c r="D163" s="12" t="s">
        <v>317</v>
      </c>
      <c r="E163" s="12" t="s">
        <v>127</v>
      </c>
      <c r="F163" s="19"/>
      <c r="G163" s="18">
        <f t="shared" si="6"/>
        <v>60.2</v>
      </c>
      <c r="H163" s="22">
        <f t="shared" si="5"/>
        <v>60.2</v>
      </c>
      <c r="I163" s="19">
        <v>10</v>
      </c>
      <c r="J163" s="19"/>
    </row>
    <row r="164" ht="16" customHeight="1" spans="1:10">
      <c r="A164" s="11" t="s">
        <v>110</v>
      </c>
      <c r="B164" s="12" t="s">
        <v>300</v>
      </c>
      <c r="C164" s="12" t="s">
        <v>318</v>
      </c>
      <c r="D164" s="12" t="s">
        <v>142</v>
      </c>
      <c r="E164" s="12" t="s">
        <v>146</v>
      </c>
      <c r="F164" s="19"/>
      <c r="G164" s="18">
        <f t="shared" si="6"/>
        <v>59.75</v>
      </c>
      <c r="H164" s="22">
        <f t="shared" si="5"/>
        <v>59.75</v>
      </c>
      <c r="I164" s="19">
        <v>11</v>
      </c>
      <c r="J164" s="19"/>
    </row>
    <row r="165" ht="16" customHeight="1" spans="1:10">
      <c r="A165" s="11" t="s">
        <v>110</v>
      </c>
      <c r="B165" s="12" t="s">
        <v>300</v>
      </c>
      <c r="C165" s="12" t="s">
        <v>319</v>
      </c>
      <c r="D165" s="12" t="s">
        <v>320</v>
      </c>
      <c r="E165" s="12" t="s">
        <v>321</v>
      </c>
      <c r="F165" s="19"/>
      <c r="G165" s="18">
        <f t="shared" si="6"/>
        <v>59.15</v>
      </c>
      <c r="H165" s="22">
        <f t="shared" si="5"/>
        <v>59.15</v>
      </c>
      <c r="I165" s="19">
        <v>12</v>
      </c>
      <c r="J165" s="19"/>
    </row>
    <row r="166" ht="16" customHeight="1" spans="1:10">
      <c r="A166" s="11" t="s">
        <v>110</v>
      </c>
      <c r="B166" s="12" t="s">
        <v>300</v>
      </c>
      <c r="C166" s="12" t="s">
        <v>322</v>
      </c>
      <c r="D166" s="12" t="s">
        <v>28</v>
      </c>
      <c r="E166" s="12" t="s">
        <v>174</v>
      </c>
      <c r="F166" s="19"/>
      <c r="G166" s="18">
        <f t="shared" si="6"/>
        <v>58.55</v>
      </c>
      <c r="H166" s="22">
        <f t="shared" si="5"/>
        <v>58.55</v>
      </c>
      <c r="I166" s="19">
        <v>13</v>
      </c>
      <c r="J166" s="19"/>
    </row>
    <row r="167" ht="16" customHeight="1" spans="1:10">
      <c r="A167" s="11" t="s">
        <v>110</v>
      </c>
      <c r="B167" s="12" t="s">
        <v>300</v>
      </c>
      <c r="C167" s="12" t="s">
        <v>323</v>
      </c>
      <c r="D167" s="12" t="s">
        <v>183</v>
      </c>
      <c r="E167" s="12" t="s">
        <v>37</v>
      </c>
      <c r="F167" s="19"/>
      <c r="G167" s="18">
        <f t="shared" si="6"/>
        <v>58.5</v>
      </c>
      <c r="H167" s="22">
        <f t="shared" si="5"/>
        <v>58.5</v>
      </c>
      <c r="I167" s="19">
        <v>14</v>
      </c>
      <c r="J167" s="19"/>
    </row>
    <row r="168" ht="16" customHeight="1" spans="1:10">
      <c r="A168" s="11" t="s">
        <v>110</v>
      </c>
      <c r="B168" s="12" t="s">
        <v>300</v>
      </c>
      <c r="C168" s="12" t="s">
        <v>324</v>
      </c>
      <c r="D168" s="12" t="s">
        <v>28</v>
      </c>
      <c r="E168" s="12" t="s">
        <v>146</v>
      </c>
      <c r="F168" s="19"/>
      <c r="G168" s="18">
        <f t="shared" si="6"/>
        <v>58.05</v>
      </c>
      <c r="H168" s="22">
        <f t="shared" si="5"/>
        <v>58.05</v>
      </c>
      <c r="I168" s="19">
        <v>15</v>
      </c>
      <c r="J168" s="19"/>
    </row>
    <row r="169" ht="16" customHeight="1" spans="1:10">
      <c r="A169" s="11" t="s">
        <v>110</v>
      </c>
      <c r="B169" s="12" t="s">
        <v>300</v>
      </c>
      <c r="C169" s="12" t="s">
        <v>325</v>
      </c>
      <c r="D169" s="12" t="s">
        <v>326</v>
      </c>
      <c r="E169" s="12" t="s">
        <v>167</v>
      </c>
      <c r="F169" s="19"/>
      <c r="G169" s="18">
        <f t="shared" si="6"/>
        <v>57.05</v>
      </c>
      <c r="H169" s="22">
        <f t="shared" si="5"/>
        <v>57.05</v>
      </c>
      <c r="I169" s="19">
        <v>16</v>
      </c>
      <c r="J169" s="19"/>
    </row>
    <row r="170" ht="16" customHeight="1" spans="1:10">
      <c r="A170" s="11" t="s">
        <v>110</v>
      </c>
      <c r="B170" s="12" t="s">
        <v>300</v>
      </c>
      <c r="C170" s="12" t="s">
        <v>327</v>
      </c>
      <c r="D170" s="12" t="s">
        <v>176</v>
      </c>
      <c r="E170" s="12" t="s">
        <v>25</v>
      </c>
      <c r="F170" s="19"/>
      <c r="G170" s="18">
        <f t="shared" si="6"/>
        <v>56.4</v>
      </c>
      <c r="H170" s="22">
        <f t="shared" si="5"/>
        <v>56.4</v>
      </c>
      <c r="I170" s="19">
        <v>17</v>
      </c>
      <c r="J170" s="19"/>
    </row>
    <row r="171" ht="16" customHeight="1" spans="1:10">
      <c r="A171" s="11" t="s">
        <v>110</v>
      </c>
      <c r="B171" s="12" t="s">
        <v>300</v>
      </c>
      <c r="C171" s="12" t="s">
        <v>328</v>
      </c>
      <c r="D171" s="12" t="s">
        <v>142</v>
      </c>
      <c r="E171" s="12" t="s">
        <v>25</v>
      </c>
      <c r="F171" s="19"/>
      <c r="G171" s="18">
        <f t="shared" si="6"/>
        <v>56</v>
      </c>
      <c r="H171" s="22">
        <f t="shared" si="5"/>
        <v>56</v>
      </c>
      <c r="I171" s="19">
        <v>18</v>
      </c>
      <c r="J171" s="19"/>
    </row>
    <row r="172" ht="16" customHeight="1" spans="1:10">
      <c r="A172" s="11" t="s">
        <v>110</v>
      </c>
      <c r="B172" s="12" t="s">
        <v>300</v>
      </c>
      <c r="C172" s="12" t="s">
        <v>329</v>
      </c>
      <c r="D172" s="12" t="s">
        <v>330</v>
      </c>
      <c r="E172" s="12" t="s">
        <v>136</v>
      </c>
      <c r="F172" s="19">
        <v>1</v>
      </c>
      <c r="G172" s="18">
        <f t="shared" si="6"/>
        <v>54.8</v>
      </c>
      <c r="H172" s="22">
        <f t="shared" si="5"/>
        <v>55.8</v>
      </c>
      <c r="I172" s="19">
        <v>19</v>
      </c>
      <c r="J172" s="19"/>
    </row>
    <row r="173" ht="16" customHeight="1" spans="1:10">
      <c r="A173" s="11" t="s">
        <v>110</v>
      </c>
      <c r="B173" s="12" t="s">
        <v>300</v>
      </c>
      <c r="C173" s="12" t="s">
        <v>331</v>
      </c>
      <c r="D173" s="12" t="s">
        <v>332</v>
      </c>
      <c r="E173" s="12" t="s">
        <v>212</v>
      </c>
      <c r="F173" s="19"/>
      <c r="G173" s="18">
        <f t="shared" si="6"/>
        <v>55.6</v>
      </c>
      <c r="H173" s="22">
        <f t="shared" ref="H173:H236" si="7">D173*50%+E173*50%+F173</f>
        <v>55.6</v>
      </c>
      <c r="I173" s="19">
        <v>20</v>
      </c>
      <c r="J173" s="19"/>
    </row>
    <row r="174" ht="16" customHeight="1" spans="1:10">
      <c r="A174" s="11" t="s">
        <v>110</v>
      </c>
      <c r="B174" s="12" t="s">
        <v>300</v>
      </c>
      <c r="C174" s="12" t="s">
        <v>333</v>
      </c>
      <c r="D174" s="12" t="s">
        <v>73</v>
      </c>
      <c r="E174" s="12" t="s">
        <v>37</v>
      </c>
      <c r="F174" s="19"/>
      <c r="G174" s="18">
        <f t="shared" si="6"/>
        <v>55.5</v>
      </c>
      <c r="H174" s="22">
        <f t="shared" si="7"/>
        <v>55.5</v>
      </c>
      <c r="I174" s="19">
        <v>21</v>
      </c>
      <c r="J174" s="19"/>
    </row>
    <row r="175" ht="16" customHeight="1" spans="1:10">
      <c r="A175" s="11" t="s">
        <v>110</v>
      </c>
      <c r="B175" s="12" t="s">
        <v>300</v>
      </c>
      <c r="C175" s="12" t="s">
        <v>334</v>
      </c>
      <c r="D175" s="12" t="s">
        <v>335</v>
      </c>
      <c r="E175" s="12" t="s">
        <v>167</v>
      </c>
      <c r="F175" s="19"/>
      <c r="G175" s="18">
        <f t="shared" si="6"/>
        <v>55.35</v>
      </c>
      <c r="H175" s="22">
        <f t="shared" si="7"/>
        <v>55.35</v>
      </c>
      <c r="I175" s="19">
        <v>22</v>
      </c>
      <c r="J175" s="19"/>
    </row>
    <row r="176" ht="16" customHeight="1" spans="1:10">
      <c r="A176" s="11" t="s">
        <v>110</v>
      </c>
      <c r="B176" s="12" t="s">
        <v>300</v>
      </c>
      <c r="C176" s="12" t="s">
        <v>336</v>
      </c>
      <c r="D176" s="12" t="s">
        <v>227</v>
      </c>
      <c r="E176" s="12" t="s">
        <v>183</v>
      </c>
      <c r="F176" s="19"/>
      <c r="G176" s="18">
        <f t="shared" si="6"/>
        <v>54.8</v>
      </c>
      <c r="H176" s="22">
        <f t="shared" si="7"/>
        <v>54.8</v>
      </c>
      <c r="I176" s="19">
        <v>23</v>
      </c>
      <c r="J176" s="19"/>
    </row>
    <row r="177" ht="16" customHeight="1" spans="1:10">
      <c r="A177" s="11" t="s">
        <v>110</v>
      </c>
      <c r="B177" s="12" t="s">
        <v>300</v>
      </c>
      <c r="C177" s="12" t="s">
        <v>337</v>
      </c>
      <c r="D177" s="12" t="s">
        <v>204</v>
      </c>
      <c r="E177" s="12" t="s">
        <v>169</v>
      </c>
      <c r="F177" s="19"/>
      <c r="G177" s="18">
        <f t="shared" si="6"/>
        <v>54.45</v>
      </c>
      <c r="H177" s="22">
        <f t="shared" si="7"/>
        <v>54.45</v>
      </c>
      <c r="I177" s="19">
        <v>24</v>
      </c>
      <c r="J177" s="19"/>
    </row>
    <row r="178" ht="16" customHeight="1" spans="1:10">
      <c r="A178" s="11" t="s">
        <v>110</v>
      </c>
      <c r="B178" s="12" t="s">
        <v>300</v>
      </c>
      <c r="C178" s="12" t="s">
        <v>338</v>
      </c>
      <c r="D178" s="12" t="s">
        <v>81</v>
      </c>
      <c r="E178" s="12" t="s">
        <v>160</v>
      </c>
      <c r="F178" s="19"/>
      <c r="G178" s="18">
        <f t="shared" si="6"/>
        <v>54.35</v>
      </c>
      <c r="H178" s="22">
        <f t="shared" si="7"/>
        <v>54.35</v>
      </c>
      <c r="I178" s="19">
        <v>25</v>
      </c>
      <c r="J178" s="19"/>
    </row>
    <row r="179" ht="16" customHeight="1" spans="1:10">
      <c r="A179" s="11" t="s">
        <v>110</v>
      </c>
      <c r="B179" s="12" t="s">
        <v>300</v>
      </c>
      <c r="C179" s="12" t="s">
        <v>339</v>
      </c>
      <c r="D179" s="12" t="s">
        <v>181</v>
      </c>
      <c r="E179" s="12" t="s">
        <v>84</v>
      </c>
      <c r="F179" s="19"/>
      <c r="G179" s="18">
        <f t="shared" si="6"/>
        <v>54.25</v>
      </c>
      <c r="H179" s="22">
        <f t="shared" si="7"/>
        <v>54.25</v>
      </c>
      <c r="I179" s="19">
        <v>26</v>
      </c>
      <c r="J179" s="19"/>
    </row>
    <row r="180" ht="16" customHeight="1" spans="1:10">
      <c r="A180" s="11" t="s">
        <v>110</v>
      </c>
      <c r="B180" s="12" t="s">
        <v>300</v>
      </c>
      <c r="C180" s="12" t="s">
        <v>340</v>
      </c>
      <c r="D180" s="12" t="s">
        <v>317</v>
      </c>
      <c r="E180" s="12" t="s">
        <v>184</v>
      </c>
      <c r="F180" s="19"/>
      <c r="G180" s="18">
        <f t="shared" si="6"/>
        <v>54.2</v>
      </c>
      <c r="H180" s="22">
        <f t="shared" si="7"/>
        <v>54.2</v>
      </c>
      <c r="I180" s="19">
        <v>27</v>
      </c>
      <c r="J180" s="19"/>
    </row>
    <row r="181" ht="16" customHeight="1" spans="1:10">
      <c r="A181" s="11" t="s">
        <v>110</v>
      </c>
      <c r="B181" s="12" t="s">
        <v>300</v>
      </c>
      <c r="C181" s="12" t="s">
        <v>341</v>
      </c>
      <c r="D181" s="12" t="s">
        <v>202</v>
      </c>
      <c r="E181" s="12" t="s">
        <v>142</v>
      </c>
      <c r="F181" s="19"/>
      <c r="G181" s="18">
        <f t="shared" si="6"/>
        <v>54.2</v>
      </c>
      <c r="H181" s="22">
        <f t="shared" si="7"/>
        <v>54.2</v>
      </c>
      <c r="I181" s="19">
        <v>27</v>
      </c>
      <c r="J181" s="19"/>
    </row>
    <row r="182" ht="16" customHeight="1" spans="1:10">
      <c r="A182" s="11" t="s">
        <v>110</v>
      </c>
      <c r="B182" s="12" t="s">
        <v>300</v>
      </c>
      <c r="C182" s="12" t="s">
        <v>342</v>
      </c>
      <c r="D182" s="12" t="s">
        <v>343</v>
      </c>
      <c r="E182" s="12" t="s">
        <v>255</v>
      </c>
      <c r="F182" s="19"/>
      <c r="G182" s="18">
        <f t="shared" si="6"/>
        <v>53.85</v>
      </c>
      <c r="H182" s="22">
        <f t="shared" si="7"/>
        <v>53.85</v>
      </c>
      <c r="I182" s="19">
        <v>29</v>
      </c>
      <c r="J182" s="19"/>
    </row>
    <row r="183" ht="16" customHeight="1" spans="1:10">
      <c r="A183" s="11" t="s">
        <v>110</v>
      </c>
      <c r="B183" s="12" t="s">
        <v>300</v>
      </c>
      <c r="C183" s="12" t="s">
        <v>344</v>
      </c>
      <c r="D183" s="12" t="s">
        <v>343</v>
      </c>
      <c r="E183" s="12" t="s">
        <v>91</v>
      </c>
      <c r="F183" s="19"/>
      <c r="G183" s="18">
        <f t="shared" si="6"/>
        <v>53.6</v>
      </c>
      <c r="H183" s="22">
        <f t="shared" si="7"/>
        <v>53.6</v>
      </c>
      <c r="I183" s="19">
        <v>30</v>
      </c>
      <c r="J183" s="19"/>
    </row>
    <row r="184" ht="16" customHeight="1" spans="1:10">
      <c r="A184" s="11" t="s">
        <v>110</v>
      </c>
      <c r="B184" s="12" t="s">
        <v>300</v>
      </c>
      <c r="C184" s="12" t="s">
        <v>345</v>
      </c>
      <c r="D184" s="12" t="s">
        <v>212</v>
      </c>
      <c r="E184" s="12" t="s">
        <v>25</v>
      </c>
      <c r="F184" s="19"/>
      <c r="G184" s="18">
        <f t="shared" si="6"/>
        <v>53.5</v>
      </c>
      <c r="H184" s="22">
        <f t="shared" si="7"/>
        <v>53.5</v>
      </c>
      <c r="I184" s="19">
        <v>31</v>
      </c>
      <c r="J184" s="19"/>
    </row>
    <row r="185" ht="16" customHeight="1" spans="1:10">
      <c r="A185" s="11" t="s">
        <v>110</v>
      </c>
      <c r="B185" s="12" t="s">
        <v>300</v>
      </c>
      <c r="C185" s="12" t="s">
        <v>346</v>
      </c>
      <c r="D185" s="12" t="s">
        <v>317</v>
      </c>
      <c r="E185" s="12" t="s">
        <v>212</v>
      </c>
      <c r="F185" s="19"/>
      <c r="G185" s="18">
        <f t="shared" si="6"/>
        <v>53.2</v>
      </c>
      <c r="H185" s="22">
        <f t="shared" si="7"/>
        <v>53.2</v>
      </c>
      <c r="I185" s="19">
        <v>32</v>
      </c>
      <c r="J185" s="19"/>
    </row>
    <row r="186" ht="16" customHeight="1" spans="1:10">
      <c r="A186" s="11" t="s">
        <v>110</v>
      </c>
      <c r="B186" s="12" t="s">
        <v>300</v>
      </c>
      <c r="C186" s="12" t="s">
        <v>347</v>
      </c>
      <c r="D186" s="12" t="s">
        <v>348</v>
      </c>
      <c r="E186" s="12" t="s">
        <v>187</v>
      </c>
      <c r="F186" s="19"/>
      <c r="G186" s="18">
        <f t="shared" si="6"/>
        <v>53.15</v>
      </c>
      <c r="H186" s="22">
        <f t="shared" si="7"/>
        <v>53.15</v>
      </c>
      <c r="I186" s="19">
        <v>33</v>
      </c>
      <c r="J186" s="19"/>
    </row>
    <row r="187" ht="16" customHeight="1" spans="1:10">
      <c r="A187" s="11" t="s">
        <v>110</v>
      </c>
      <c r="B187" s="12" t="s">
        <v>300</v>
      </c>
      <c r="C187" s="12" t="s">
        <v>349</v>
      </c>
      <c r="D187" s="12" t="s">
        <v>195</v>
      </c>
      <c r="E187" s="12" t="s">
        <v>73</v>
      </c>
      <c r="F187" s="19">
        <v>1</v>
      </c>
      <c r="G187" s="18">
        <f t="shared" si="6"/>
        <v>51.6</v>
      </c>
      <c r="H187" s="22">
        <f t="shared" si="7"/>
        <v>52.6</v>
      </c>
      <c r="I187" s="19">
        <v>34</v>
      </c>
      <c r="J187" s="19"/>
    </row>
    <row r="188" ht="16" customHeight="1" spans="1:10">
      <c r="A188" s="11" t="s">
        <v>110</v>
      </c>
      <c r="B188" s="12" t="s">
        <v>300</v>
      </c>
      <c r="C188" s="12" t="s">
        <v>350</v>
      </c>
      <c r="D188" s="12" t="s">
        <v>25</v>
      </c>
      <c r="E188" s="12" t="s">
        <v>181</v>
      </c>
      <c r="F188" s="19"/>
      <c r="G188" s="18">
        <f t="shared" si="6"/>
        <v>52.5</v>
      </c>
      <c r="H188" s="22">
        <f t="shared" si="7"/>
        <v>52.5</v>
      </c>
      <c r="I188" s="19">
        <v>35</v>
      </c>
      <c r="J188" s="19"/>
    </row>
    <row r="189" ht="16" customHeight="1" spans="1:10">
      <c r="A189" s="11" t="s">
        <v>110</v>
      </c>
      <c r="B189" s="12" t="s">
        <v>300</v>
      </c>
      <c r="C189" s="12" t="s">
        <v>351</v>
      </c>
      <c r="D189" s="12" t="s">
        <v>197</v>
      </c>
      <c r="E189" s="12" t="s">
        <v>133</v>
      </c>
      <c r="F189" s="19"/>
      <c r="G189" s="18">
        <f t="shared" si="6"/>
        <v>52.45</v>
      </c>
      <c r="H189" s="22">
        <f t="shared" si="7"/>
        <v>52.45</v>
      </c>
      <c r="I189" s="19">
        <v>36</v>
      </c>
      <c r="J189" s="19"/>
    </row>
    <row r="190" ht="16" customHeight="1" spans="1:10">
      <c r="A190" s="11" t="s">
        <v>110</v>
      </c>
      <c r="B190" s="12" t="s">
        <v>300</v>
      </c>
      <c r="C190" s="12" t="s">
        <v>352</v>
      </c>
      <c r="D190" s="12" t="s">
        <v>233</v>
      </c>
      <c r="E190" s="12" t="s">
        <v>31</v>
      </c>
      <c r="F190" s="19"/>
      <c r="G190" s="18">
        <f t="shared" si="6"/>
        <v>52.45</v>
      </c>
      <c r="H190" s="22">
        <f t="shared" si="7"/>
        <v>52.45</v>
      </c>
      <c r="I190" s="19">
        <v>36</v>
      </c>
      <c r="J190" s="19"/>
    </row>
    <row r="191" ht="16" customHeight="1" spans="1:10">
      <c r="A191" s="11" t="s">
        <v>110</v>
      </c>
      <c r="B191" s="12" t="s">
        <v>300</v>
      </c>
      <c r="C191" s="12" t="s">
        <v>353</v>
      </c>
      <c r="D191" s="12" t="s">
        <v>33</v>
      </c>
      <c r="E191" s="12" t="s">
        <v>34</v>
      </c>
      <c r="F191" s="19"/>
      <c r="G191" s="18">
        <f t="shared" si="6"/>
        <v>52.35</v>
      </c>
      <c r="H191" s="22">
        <f t="shared" si="7"/>
        <v>52.35</v>
      </c>
      <c r="I191" s="19">
        <v>38</v>
      </c>
      <c r="J191" s="19"/>
    </row>
    <row r="192" ht="16" customHeight="1" spans="1:10">
      <c r="A192" s="11" t="s">
        <v>110</v>
      </c>
      <c r="B192" s="12" t="s">
        <v>300</v>
      </c>
      <c r="C192" s="12" t="s">
        <v>354</v>
      </c>
      <c r="D192" s="12" t="s">
        <v>184</v>
      </c>
      <c r="E192" s="12" t="s">
        <v>181</v>
      </c>
      <c r="F192" s="19"/>
      <c r="G192" s="18">
        <f t="shared" si="6"/>
        <v>52</v>
      </c>
      <c r="H192" s="22">
        <f t="shared" si="7"/>
        <v>52</v>
      </c>
      <c r="I192" s="19">
        <v>39</v>
      </c>
      <c r="J192" s="19"/>
    </row>
    <row r="193" ht="16" customHeight="1" spans="1:10">
      <c r="A193" s="11" t="s">
        <v>110</v>
      </c>
      <c r="B193" s="12" t="s">
        <v>300</v>
      </c>
      <c r="C193" s="12" t="s">
        <v>355</v>
      </c>
      <c r="D193" s="12" t="s">
        <v>98</v>
      </c>
      <c r="E193" s="12" t="s">
        <v>25</v>
      </c>
      <c r="F193" s="19"/>
      <c r="G193" s="18">
        <f t="shared" si="6"/>
        <v>51.5</v>
      </c>
      <c r="H193" s="22">
        <f t="shared" si="7"/>
        <v>51.5</v>
      </c>
      <c r="I193" s="19">
        <v>40</v>
      </c>
      <c r="J193" s="19"/>
    </row>
    <row r="194" ht="16" customHeight="1" spans="1:10">
      <c r="A194" s="11" t="s">
        <v>110</v>
      </c>
      <c r="B194" s="12" t="s">
        <v>300</v>
      </c>
      <c r="C194" s="12" t="s">
        <v>356</v>
      </c>
      <c r="D194" s="12" t="s">
        <v>229</v>
      </c>
      <c r="E194" s="12" t="s">
        <v>73</v>
      </c>
      <c r="F194" s="19">
        <v>1</v>
      </c>
      <c r="G194" s="18">
        <f t="shared" si="6"/>
        <v>50.2</v>
      </c>
      <c r="H194" s="22">
        <f t="shared" si="7"/>
        <v>51.2</v>
      </c>
      <c r="I194" s="19">
        <v>41</v>
      </c>
      <c r="J194" s="19"/>
    </row>
    <row r="195" ht="16" customHeight="1" spans="1:10">
      <c r="A195" s="11" t="s">
        <v>110</v>
      </c>
      <c r="B195" s="12" t="s">
        <v>300</v>
      </c>
      <c r="C195" s="12" t="s">
        <v>357</v>
      </c>
      <c r="D195" s="12" t="s">
        <v>320</v>
      </c>
      <c r="E195" s="12" t="s">
        <v>98</v>
      </c>
      <c r="F195" s="19"/>
      <c r="G195" s="18">
        <f t="shared" si="6"/>
        <v>50.9</v>
      </c>
      <c r="H195" s="22">
        <f t="shared" si="7"/>
        <v>50.9</v>
      </c>
      <c r="I195" s="19">
        <v>42</v>
      </c>
      <c r="J195" s="19"/>
    </row>
    <row r="196" ht="16" customHeight="1" spans="1:10">
      <c r="A196" s="11" t="s">
        <v>110</v>
      </c>
      <c r="B196" s="12" t="s">
        <v>300</v>
      </c>
      <c r="C196" s="12" t="s">
        <v>358</v>
      </c>
      <c r="D196" s="12" t="s">
        <v>219</v>
      </c>
      <c r="E196" s="12" t="s">
        <v>79</v>
      </c>
      <c r="F196" s="19">
        <v>1</v>
      </c>
      <c r="G196" s="18">
        <f t="shared" si="6"/>
        <v>49.85</v>
      </c>
      <c r="H196" s="22">
        <f t="shared" si="7"/>
        <v>50.85</v>
      </c>
      <c r="I196" s="19">
        <v>43</v>
      </c>
      <c r="J196" s="19"/>
    </row>
    <row r="197" ht="16" customHeight="1" spans="1:10">
      <c r="A197" s="11" t="s">
        <v>110</v>
      </c>
      <c r="B197" s="12" t="s">
        <v>300</v>
      </c>
      <c r="C197" s="12" t="s">
        <v>359</v>
      </c>
      <c r="D197" s="12" t="s">
        <v>55</v>
      </c>
      <c r="E197" s="12" t="s">
        <v>84</v>
      </c>
      <c r="F197" s="19"/>
      <c r="G197" s="18">
        <f t="shared" ref="G197:G260" si="8">D197*0.5+E197*0.5</f>
        <v>50.85</v>
      </c>
      <c r="H197" s="22">
        <f t="shared" si="7"/>
        <v>50.85</v>
      </c>
      <c r="I197" s="19">
        <v>43</v>
      </c>
      <c r="J197" s="19"/>
    </row>
    <row r="198" ht="16" customHeight="1" spans="1:10">
      <c r="A198" s="11" t="s">
        <v>110</v>
      </c>
      <c r="B198" s="12" t="s">
        <v>300</v>
      </c>
      <c r="C198" s="12" t="s">
        <v>360</v>
      </c>
      <c r="D198" s="12" t="s">
        <v>43</v>
      </c>
      <c r="E198" s="12" t="s">
        <v>31</v>
      </c>
      <c r="F198" s="19"/>
      <c r="G198" s="18">
        <f t="shared" si="8"/>
        <v>50.55</v>
      </c>
      <c r="H198" s="22">
        <f t="shared" si="7"/>
        <v>50.55</v>
      </c>
      <c r="I198" s="19">
        <v>45</v>
      </c>
      <c r="J198" s="19"/>
    </row>
    <row r="199" ht="16" customHeight="1" spans="1:10">
      <c r="A199" s="11" t="s">
        <v>110</v>
      </c>
      <c r="B199" s="12" t="s">
        <v>300</v>
      </c>
      <c r="C199" s="12" t="s">
        <v>361</v>
      </c>
      <c r="D199" s="12" t="s">
        <v>229</v>
      </c>
      <c r="E199" s="12" t="s">
        <v>193</v>
      </c>
      <c r="F199" s="19"/>
      <c r="G199" s="18">
        <f t="shared" si="8"/>
        <v>50.45</v>
      </c>
      <c r="H199" s="22">
        <f t="shared" si="7"/>
        <v>50.45</v>
      </c>
      <c r="I199" s="19">
        <v>46</v>
      </c>
      <c r="J199" s="19"/>
    </row>
    <row r="200" ht="16" customHeight="1" spans="1:10">
      <c r="A200" s="11" t="s">
        <v>110</v>
      </c>
      <c r="B200" s="12" t="s">
        <v>300</v>
      </c>
      <c r="C200" s="12" t="s">
        <v>362</v>
      </c>
      <c r="D200" s="12" t="s">
        <v>90</v>
      </c>
      <c r="E200" s="12" t="s">
        <v>167</v>
      </c>
      <c r="F200" s="19"/>
      <c r="G200" s="18">
        <f t="shared" si="8"/>
        <v>50.35</v>
      </c>
      <c r="H200" s="22">
        <f t="shared" si="7"/>
        <v>50.35</v>
      </c>
      <c r="I200" s="19">
        <v>47</v>
      </c>
      <c r="J200" s="19"/>
    </row>
    <row r="201" ht="16" customHeight="1" spans="1:10">
      <c r="A201" s="11" t="s">
        <v>110</v>
      </c>
      <c r="B201" s="12" t="s">
        <v>300</v>
      </c>
      <c r="C201" s="12" t="s">
        <v>363</v>
      </c>
      <c r="D201" s="12" t="s">
        <v>195</v>
      </c>
      <c r="E201" s="12" t="s">
        <v>79</v>
      </c>
      <c r="F201" s="19"/>
      <c r="G201" s="18">
        <f t="shared" si="8"/>
        <v>50.35</v>
      </c>
      <c r="H201" s="22">
        <f t="shared" si="7"/>
        <v>50.35</v>
      </c>
      <c r="I201" s="19">
        <v>47</v>
      </c>
      <c r="J201" s="19"/>
    </row>
    <row r="202" ht="16" customHeight="1" spans="1:10">
      <c r="A202" s="11" t="s">
        <v>110</v>
      </c>
      <c r="B202" s="12" t="s">
        <v>300</v>
      </c>
      <c r="C202" s="12" t="s">
        <v>364</v>
      </c>
      <c r="D202" s="12" t="s">
        <v>365</v>
      </c>
      <c r="E202" s="12" t="s">
        <v>212</v>
      </c>
      <c r="F202" s="19"/>
      <c r="G202" s="18">
        <f t="shared" si="8"/>
        <v>48.9</v>
      </c>
      <c r="H202" s="22">
        <f t="shared" si="7"/>
        <v>48.9</v>
      </c>
      <c r="I202" s="19">
        <v>49</v>
      </c>
      <c r="J202" s="19"/>
    </row>
    <row r="203" ht="16" customHeight="1" spans="1:10">
      <c r="A203" s="11" t="s">
        <v>110</v>
      </c>
      <c r="B203" s="12" t="s">
        <v>300</v>
      </c>
      <c r="C203" s="12" t="s">
        <v>366</v>
      </c>
      <c r="D203" s="12" t="s">
        <v>367</v>
      </c>
      <c r="E203" s="12" t="s">
        <v>177</v>
      </c>
      <c r="F203" s="19"/>
      <c r="G203" s="18">
        <f t="shared" si="8"/>
        <v>48.35</v>
      </c>
      <c r="H203" s="22">
        <f t="shared" si="7"/>
        <v>48.35</v>
      </c>
      <c r="I203" s="19">
        <v>50</v>
      </c>
      <c r="J203" s="19"/>
    </row>
    <row r="204" ht="16" customHeight="1" spans="1:10">
      <c r="A204" s="11" t="s">
        <v>110</v>
      </c>
      <c r="B204" s="12" t="s">
        <v>300</v>
      </c>
      <c r="C204" s="12" t="s">
        <v>368</v>
      </c>
      <c r="D204" s="12" t="s">
        <v>195</v>
      </c>
      <c r="E204" s="12" t="s">
        <v>41</v>
      </c>
      <c r="F204" s="19"/>
      <c r="G204" s="18">
        <f t="shared" si="8"/>
        <v>48.1</v>
      </c>
      <c r="H204" s="22">
        <f t="shared" si="7"/>
        <v>48.1</v>
      </c>
      <c r="I204" s="19">
        <v>51</v>
      </c>
      <c r="J204" s="19"/>
    </row>
    <row r="205" ht="16" customHeight="1" spans="1:10">
      <c r="A205" s="11" t="s">
        <v>110</v>
      </c>
      <c r="B205" s="12" t="s">
        <v>300</v>
      </c>
      <c r="C205" s="12" t="s">
        <v>369</v>
      </c>
      <c r="D205" s="12" t="s">
        <v>370</v>
      </c>
      <c r="E205" s="12" t="s">
        <v>264</v>
      </c>
      <c r="F205" s="19">
        <v>1</v>
      </c>
      <c r="G205" s="18">
        <f t="shared" si="8"/>
        <v>46.95</v>
      </c>
      <c r="H205" s="22">
        <f t="shared" si="7"/>
        <v>47.95</v>
      </c>
      <c r="I205" s="19">
        <v>52</v>
      </c>
      <c r="J205" s="19"/>
    </row>
    <row r="206" ht="16" customHeight="1" spans="1:10">
      <c r="A206" s="11" t="s">
        <v>110</v>
      </c>
      <c r="B206" s="12" t="s">
        <v>300</v>
      </c>
      <c r="C206" s="12" t="s">
        <v>371</v>
      </c>
      <c r="D206" s="12" t="s">
        <v>254</v>
      </c>
      <c r="E206" s="12" t="s">
        <v>79</v>
      </c>
      <c r="F206" s="19"/>
      <c r="G206" s="18">
        <f t="shared" si="8"/>
        <v>46.95</v>
      </c>
      <c r="H206" s="22">
        <f t="shared" si="7"/>
        <v>46.95</v>
      </c>
      <c r="I206" s="19">
        <v>53</v>
      </c>
      <c r="J206" s="19"/>
    </row>
    <row r="207" ht="16" customHeight="1" spans="1:10">
      <c r="A207" s="11" t="s">
        <v>110</v>
      </c>
      <c r="B207" s="12" t="s">
        <v>300</v>
      </c>
      <c r="C207" s="12" t="s">
        <v>372</v>
      </c>
      <c r="D207" s="12" t="s">
        <v>217</v>
      </c>
      <c r="E207" s="12" t="s">
        <v>162</v>
      </c>
      <c r="F207" s="19"/>
      <c r="G207" s="18">
        <f t="shared" si="8"/>
        <v>46.5</v>
      </c>
      <c r="H207" s="22">
        <f t="shared" si="7"/>
        <v>46.5</v>
      </c>
      <c r="I207" s="19">
        <v>54</v>
      </c>
      <c r="J207" s="19"/>
    </row>
    <row r="208" ht="16" customHeight="1" spans="1:10">
      <c r="A208" s="11" t="s">
        <v>110</v>
      </c>
      <c r="B208" s="12" t="s">
        <v>300</v>
      </c>
      <c r="C208" s="12" t="s">
        <v>373</v>
      </c>
      <c r="D208" s="12" t="s">
        <v>90</v>
      </c>
      <c r="E208" s="12" t="s">
        <v>255</v>
      </c>
      <c r="F208" s="19"/>
      <c r="G208" s="18">
        <f t="shared" si="8"/>
        <v>46.35</v>
      </c>
      <c r="H208" s="22">
        <f t="shared" si="7"/>
        <v>46.35</v>
      </c>
      <c r="I208" s="19">
        <v>55</v>
      </c>
      <c r="J208" s="19"/>
    </row>
    <row r="209" ht="16" customHeight="1" spans="1:10">
      <c r="A209" s="11" t="s">
        <v>110</v>
      </c>
      <c r="B209" s="12" t="s">
        <v>300</v>
      </c>
      <c r="C209" s="12" t="s">
        <v>374</v>
      </c>
      <c r="D209" s="12" t="s">
        <v>189</v>
      </c>
      <c r="E209" s="12" t="s">
        <v>39</v>
      </c>
      <c r="F209" s="19"/>
      <c r="G209" s="18">
        <f t="shared" si="8"/>
        <v>45.6</v>
      </c>
      <c r="H209" s="22">
        <f t="shared" si="7"/>
        <v>45.6</v>
      </c>
      <c r="I209" s="19">
        <v>56</v>
      </c>
      <c r="J209" s="19"/>
    </row>
    <row r="210" ht="16" customHeight="1" spans="1:10">
      <c r="A210" s="11" t="s">
        <v>110</v>
      </c>
      <c r="B210" s="12" t="s">
        <v>300</v>
      </c>
      <c r="C210" s="12" t="s">
        <v>375</v>
      </c>
      <c r="D210" s="12" t="s">
        <v>376</v>
      </c>
      <c r="E210" s="12" t="s">
        <v>377</v>
      </c>
      <c r="F210" s="19"/>
      <c r="G210" s="18">
        <f t="shared" si="8"/>
        <v>45.35</v>
      </c>
      <c r="H210" s="22">
        <f t="shared" si="7"/>
        <v>45.35</v>
      </c>
      <c r="I210" s="19">
        <v>57</v>
      </c>
      <c r="J210" s="19"/>
    </row>
    <row r="211" ht="16" customHeight="1" spans="1:10">
      <c r="A211" s="11" t="s">
        <v>110</v>
      </c>
      <c r="B211" s="12" t="s">
        <v>300</v>
      </c>
      <c r="C211" s="12" t="s">
        <v>378</v>
      </c>
      <c r="D211" s="12" t="s">
        <v>348</v>
      </c>
      <c r="E211" s="12" t="s">
        <v>39</v>
      </c>
      <c r="F211" s="19"/>
      <c r="G211" s="18">
        <f t="shared" si="8"/>
        <v>44.9</v>
      </c>
      <c r="H211" s="22">
        <f t="shared" si="7"/>
        <v>44.9</v>
      </c>
      <c r="I211" s="19">
        <v>58</v>
      </c>
      <c r="J211" s="19"/>
    </row>
    <row r="212" ht="16" customHeight="1" spans="1:10">
      <c r="A212" s="11" t="s">
        <v>110</v>
      </c>
      <c r="B212" s="12" t="s">
        <v>300</v>
      </c>
      <c r="C212" s="12" t="s">
        <v>379</v>
      </c>
      <c r="D212" s="12" t="s">
        <v>53</v>
      </c>
      <c r="E212" s="12" t="s">
        <v>98</v>
      </c>
      <c r="F212" s="19"/>
      <c r="G212" s="18">
        <f t="shared" si="8"/>
        <v>44</v>
      </c>
      <c r="H212" s="22">
        <f t="shared" si="7"/>
        <v>44</v>
      </c>
      <c r="I212" s="19">
        <v>59</v>
      </c>
      <c r="J212" s="19"/>
    </row>
    <row r="213" ht="16" customHeight="1" spans="1:10">
      <c r="A213" s="11" t="s">
        <v>110</v>
      </c>
      <c r="B213" s="12" t="s">
        <v>300</v>
      </c>
      <c r="C213" s="12" t="s">
        <v>380</v>
      </c>
      <c r="D213" s="12" t="s">
        <v>231</v>
      </c>
      <c r="E213" s="12" t="s">
        <v>86</v>
      </c>
      <c r="F213" s="19"/>
      <c r="G213" s="18">
        <f t="shared" si="8"/>
        <v>43.85</v>
      </c>
      <c r="H213" s="22">
        <f t="shared" si="7"/>
        <v>43.85</v>
      </c>
      <c r="I213" s="19">
        <v>60</v>
      </c>
      <c r="J213" s="19"/>
    </row>
    <row r="214" ht="16" customHeight="1" spans="1:10">
      <c r="A214" s="11" t="s">
        <v>110</v>
      </c>
      <c r="B214" s="12" t="s">
        <v>300</v>
      </c>
      <c r="C214" s="12" t="s">
        <v>381</v>
      </c>
      <c r="D214" s="12" t="s">
        <v>250</v>
      </c>
      <c r="E214" s="12" t="s">
        <v>264</v>
      </c>
      <c r="F214" s="19"/>
      <c r="G214" s="18">
        <f t="shared" si="8"/>
        <v>42.65</v>
      </c>
      <c r="H214" s="22">
        <f t="shared" si="7"/>
        <v>42.65</v>
      </c>
      <c r="I214" s="19">
        <v>61</v>
      </c>
      <c r="J214" s="19"/>
    </row>
    <row r="215" ht="16" customHeight="1" spans="1:10">
      <c r="A215" s="11" t="s">
        <v>110</v>
      </c>
      <c r="B215" s="12" t="s">
        <v>300</v>
      </c>
      <c r="C215" s="12" t="s">
        <v>382</v>
      </c>
      <c r="D215" s="12" t="s">
        <v>91</v>
      </c>
      <c r="E215" s="12" t="s">
        <v>383</v>
      </c>
      <c r="F215" s="19"/>
      <c r="G215" s="18">
        <f t="shared" si="8"/>
        <v>40.75</v>
      </c>
      <c r="H215" s="22">
        <f t="shared" si="7"/>
        <v>40.75</v>
      </c>
      <c r="I215" s="19"/>
      <c r="J215" s="19"/>
    </row>
    <row r="216" ht="16" customHeight="1" spans="1:10">
      <c r="A216" s="11" t="s">
        <v>110</v>
      </c>
      <c r="B216" s="12" t="s">
        <v>300</v>
      </c>
      <c r="C216" s="12" t="s">
        <v>384</v>
      </c>
      <c r="D216" s="12" t="s">
        <v>385</v>
      </c>
      <c r="E216" s="12" t="s">
        <v>95</v>
      </c>
      <c r="F216" s="19"/>
      <c r="G216" s="18">
        <f t="shared" si="8"/>
        <v>40.3</v>
      </c>
      <c r="H216" s="22">
        <f t="shared" si="7"/>
        <v>40.3</v>
      </c>
      <c r="I216" s="19"/>
      <c r="J216" s="19"/>
    </row>
    <row r="217" ht="16" customHeight="1" spans="1:10">
      <c r="A217" s="11" t="s">
        <v>110</v>
      </c>
      <c r="B217" s="12" t="s">
        <v>300</v>
      </c>
      <c r="C217" s="12" t="s">
        <v>386</v>
      </c>
      <c r="D217" s="12" t="s">
        <v>370</v>
      </c>
      <c r="E217" s="12" t="s">
        <v>387</v>
      </c>
      <c r="F217" s="19">
        <v>1</v>
      </c>
      <c r="G217" s="18">
        <f t="shared" si="8"/>
        <v>38.2</v>
      </c>
      <c r="H217" s="22">
        <f t="shared" si="7"/>
        <v>39.2</v>
      </c>
      <c r="I217" s="19"/>
      <c r="J217" s="19"/>
    </row>
    <row r="218" ht="16" customHeight="1" spans="1:10">
      <c r="A218" s="11" t="s">
        <v>110</v>
      </c>
      <c r="B218" s="12" t="s">
        <v>300</v>
      </c>
      <c r="C218" s="12" t="s">
        <v>388</v>
      </c>
      <c r="D218" s="12" t="s">
        <v>389</v>
      </c>
      <c r="E218" s="12" t="s">
        <v>390</v>
      </c>
      <c r="F218" s="19"/>
      <c r="G218" s="18">
        <f t="shared" si="8"/>
        <v>34.55</v>
      </c>
      <c r="H218" s="22">
        <f t="shared" si="7"/>
        <v>34.55</v>
      </c>
      <c r="I218" s="19"/>
      <c r="J218" s="19"/>
    </row>
    <row r="219" ht="16" customHeight="1" spans="1:10">
      <c r="A219" s="11" t="s">
        <v>110</v>
      </c>
      <c r="B219" s="12" t="s">
        <v>300</v>
      </c>
      <c r="C219" s="12" t="s">
        <v>391</v>
      </c>
      <c r="D219" s="12" t="s">
        <v>392</v>
      </c>
      <c r="E219" s="12" t="s">
        <v>44</v>
      </c>
      <c r="F219" s="19"/>
      <c r="G219" s="18">
        <f t="shared" si="8"/>
        <v>39.45</v>
      </c>
      <c r="H219" s="22">
        <f t="shared" si="7"/>
        <v>39.45</v>
      </c>
      <c r="I219" s="19"/>
      <c r="J219" s="19"/>
    </row>
    <row r="220" ht="16" customHeight="1" spans="1:10">
      <c r="A220" s="11" t="s">
        <v>110</v>
      </c>
      <c r="B220" s="12" t="s">
        <v>300</v>
      </c>
      <c r="C220" s="12" t="s">
        <v>393</v>
      </c>
      <c r="D220" s="12" t="s">
        <v>270</v>
      </c>
      <c r="E220" s="12" t="s">
        <v>44</v>
      </c>
      <c r="F220" s="19"/>
      <c r="G220" s="18">
        <f t="shared" si="8"/>
        <v>38.15</v>
      </c>
      <c r="H220" s="22">
        <f t="shared" si="7"/>
        <v>38.15</v>
      </c>
      <c r="I220" s="19"/>
      <c r="J220" s="19"/>
    </row>
    <row r="221" ht="16" customHeight="1" spans="1:10">
      <c r="A221" s="11" t="s">
        <v>110</v>
      </c>
      <c r="B221" s="12" t="s">
        <v>300</v>
      </c>
      <c r="C221" s="12" t="s">
        <v>394</v>
      </c>
      <c r="D221" s="12" t="s">
        <v>274</v>
      </c>
      <c r="E221" s="12" t="s">
        <v>268</v>
      </c>
      <c r="F221" s="19"/>
      <c r="G221" s="18">
        <f t="shared" si="8"/>
        <v>37.3</v>
      </c>
      <c r="H221" s="22">
        <f t="shared" si="7"/>
        <v>37.3</v>
      </c>
      <c r="I221" s="19"/>
      <c r="J221" s="19"/>
    </row>
    <row r="222" ht="16" customHeight="1" spans="1:10">
      <c r="A222" s="11" t="s">
        <v>110</v>
      </c>
      <c r="B222" s="12" t="s">
        <v>300</v>
      </c>
      <c r="C222" s="12" t="s">
        <v>395</v>
      </c>
      <c r="D222" s="12" t="s">
        <v>396</v>
      </c>
      <c r="E222" s="12" t="s">
        <v>241</v>
      </c>
      <c r="F222" s="19"/>
      <c r="G222" s="18">
        <f t="shared" si="8"/>
        <v>37.05</v>
      </c>
      <c r="H222" s="22">
        <f t="shared" si="7"/>
        <v>37.05</v>
      </c>
      <c r="I222" s="19"/>
      <c r="J222" s="19"/>
    </row>
    <row r="223" ht="16" customHeight="1" spans="1:10">
      <c r="A223" s="11" t="s">
        <v>110</v>
      </c>
      <c r="B223" s="12" t="s">
        <v>300</v>
      </c>
      <c r="C223" s="12" t="s">
        <v>397</v>
      </c>
      <c r="D223" s="12" t="s">
        <v>398</v>
      </c>
      <c r="E223" s="12" t="s">
        <v>399</v>
      </c>
      <c r="F223" s="19">
        <v>1</v>
      </c>
      <c r="G223" s="18">
        <f t="shared" si="8"/>
        <v>34.15</v>
      </c>
      <c r="H223" s="22">
        <f t="shared" si="7"/>
        <v>35.15</v>
      </c>
      <c r="I223" s="19"/>
      <c r="J223" s="19"/>
    </row>
    <row r="224" ht="16" customHeight="1" spans="1:10">
      <c r="A224" s="11" t="s">
        <v>110</v>
      </c>
      <c r="B224" s="12" t="s">
        <v>300</v>
      </c>
      <c r="C224" s="12" t="s">
        <v>400</v>
      </c>
      <c r="D224" s="12" t="s">
        <v>97</v>
      </c>
      <c r="E224" s="12" t="s">
        <v>401</v>
      </c>
      <c r="F224" s="19"/>
      <c r="G224" s="18">
        <f t="shared" si="8"/>
        <v>32.9</v>
      </c>
      <c r="H224" s="22">
        <f t="shared" si="7"/>
        <v>32.9</v>
      </c>
      <c r="I224" s="19"/>
      <c r="J224" s="19"/>
    </row>
    <row r="225" ht="16" customHeight="1" spans="1:10">
      <c r="A225" s="11" t="s">
        <v>110</v>
      </c>
      <c r="B225" s="12" t="s">
        <v>300</v>
      </c>
      <c r="C225" s="12" t="s">
        <v>402</v>
      </c>
      <c r="D225" s="12" t="s">
        <v>403</v>
      </c>
      <c r="E225" s="12" t="s">
        <v>404</v>
      </c>
      <c r="F225" s="19"/>
      <c r="G225" s="18">
        <f t="shared" si="8"/>
        <v>27.2</v>
      </c>
      <c r="H225" s="22">
        <f t="shared" si="7"/>
        <v>27.2</v>
      </c>
      <c r="I225" s="19"/>
      <c r="J225" s="19"/>
    </row>
    <row r="226" ht="16" customHeight="1" spans="1:10">
      <c r="A226" s="11" t="s">
        <v>110</v>
      </c>
      <c r="B226" s="12" t="s">
        <v>300</v>
      </c>
      <c r="C226" s="12" t="s">
        <v>405</v>
      </c>
      <c r="D226" s="12" t="s">
        <v>223</v>
      </c>
      <c r="E226" s="12" t="s">
        <v>406</v>
      </c>
      <c r="F226" s="19"/>
      <c r="G226" s="18">
        <f t="shared" si="8"/>
        <v>26.55</v>
      </c>
      <c r="H226" s="22">
        <f t="shared" si="7"/>
        <v>26.55</v>
      </c>
      <c r="I226" s="19"/>
      <c r="J226" s="19"/>
    </row>
    <row r="227" ht="16" customHeight="1" spans="1:10">
      <c r="A227" s="11" t="s">
        <v>110</v>
      </c>
      <c r="B227" s="12" t="s">
        <v>300</v>
      </c>
      <c r="C227" s="12" t="s">
        <v>407</v>
      </c>
      <c r="D227" s="12" t="s">
        <v>408</v>
      </c>
      <c r="E227" s="12" t="s">
        <v>169</v>
      </c>
      <c r="F227" s="19"/>
      <c r="G227" s="18">
        <f t="shared" si="8"/>
        <v>48.25</v>
      </c>
      <c r="H227" s="22">
        <f t="shared" si="7"/>
        <v>48.25</v>
      </c>
      <c r="I227" s="19"/>
      <c r="J227" s="19"/>
    </row>
    <row r="228" ht="16" customHeight="1" spans="1:10">
      <c r="A228" s="11" t="s">
        <v>110</v>
      </c>
      <c r="B228" s="12" t="s">
        <v>300</v>
      </c>
      <c r="C228" s="12" t="s">
        <v>409</v>
      </c>
      <c r="D228" s="12" t="s">
        <v>208</v>
      </c>
      <c r="E228" s="12" t="s">
        <v>47</v>
      </c>
      <c r="F228" s="19">
        <v>6</v>
      </c>
      <c r="G228" s="18">
        <f t="shared" si="8"/>
        <v>41.85</v>
      </c>
      <c r="H228" s="22">
        <f t="shared" si="7"/>
        <v>47.85</v>
      </c>
      <c r="I228" s="19"/>
      <c r="J228" s="19"/>
    </row>
    <row r="229" ht="16" customHeight="1" spans="1:10">
      <c r="A229" s="11" t="s">
        <v>110</v>
      </c>
      <c r="B229" s="12" t="s">
        <v>300</v>
      </c>
      <c r="C229" s="12" t="s">
        <v>410</v>
      </c>
      <c r="D229" s="12" t="s">
        <v>411</v>
      </c>
      <c r="E229" s="12" t="s">
        <v>174</v>
      </c>
      <c r="F229" s="19"/>
      <c r="G229" s="18">
        <f t="shared" si="8"/>
        <v>47.45</v>
      </c>
      <c r="H229" s="22">
        <f t="shared" si="7"/>
        <v>47.45</v>
      </c>
      <c r="I229" s="19"/>
      <c r="J229" s="19"/>
    </row>
    <row r="230" ht="16" customHeight="1" spans="1:10">
      <c r="A230" s="11" t="s">
        <v>110</v>
      </c>
      <c r="B230" s="12" t="s">
        <v>300</v>
      </c>
      <c r="C230" s="12" t="s">
        <v>412</v>
      </c>
      <c r="D230" s="12" t="s">
        <v>392</v>
      </c>
      <c r="E230" s="12" t="s">
        <v>173</v>
      </c>
      <c r="F230" s="19">
        <v>1</v>
      </c>
      <c r="G230" s="18">
        <f t="shared" si="8"/>
        <v>44.2</v>
      </c>
      <c r="H230" s="22">
        <f t="shared" si="7"/>
        <v>45.2</v>
      </c>
      <c r="I230" s="19"/>
      <c r="J230" s="19"/>
    </row>
    <row r="231" ht="16" customHeight="1" spans="1:10">
      <c r="A231" s="11" t="s">
        <v>110</v>
      </c>
      <c r="B231" s="12" t="s">
        <v>300</v>
      </c>
      <c r="C231" s="12" t="s">
        <v>413</v>
      </c>
      <c r="D231" s="12" t="s">
        <v>414</v>
      </c>
      <c r="E231" s="12" t="s">
        <v>173</v>
      </c>
      <c r="F231" s="19"/>
      <c r="G231" s="18">
        <f t="shared" si="8"/>
        <v>44.6</v>
      </c>
      <c r="H231" s="22">
        <f t="shared" si="7"/>
        <v>44.6</v>
      </c>
      <c r="I231" s="19"/>
      <c r="J231" s="19"/>
    </row>
    <row r="232" ht="16" customHeight="1" spans="1:10">
      <c r="A232" s="11" t="s">
        <v>110</v>
      </c>
      <c r="B232" s="12" t="s">
        <v>300</v>
      </c>
      <c r="C232" s="12" t="s">
        <v>415</v>
      </c>
      <c r="D232" s="12" t="s">
        <v>416</v>
      </c>
      <c r="E232" s="12" t="s">
        <v>98</v>
      </c>
      <c r="F232" s="19"/>
      <c r="G232" s="18">
        <f t="shared" si="8"/>
        <v>42.9</v>
      </c>
      <c r="H232" s="22">
        <f t="shared" si="7"/>
        <v>42.9</v>
      </c>
      <c r="I232" s="19"/>
      <c r="J232" s="19"/>
    </row>
    <row r="233" ht="16" customHeight="1" spans="1:10">
      <c r="A233" s="11" t="s">
        <v>110</v>
      </c>
      <c r="B233" s="12" t="s">
        <v>300</v>
      </c>
      <c r="C233" s="12" t="s">
        <v>417</v>
      </c>
      <c r="D233" s="12" t="s">
        <v>330</v>
      </c>
      <c r="E233" s="12" t="s">
        <v>49</v>
      </c>
      <c r="F233" s="19"/>
      <c r="G233" s="18">
        <f t="shared" si="8"/>
        <v>42.8</v>
      </c>
      <c r="H233" s="22">
        <f t="shared" si="7"/>
        <v>42.8</v>
      </c>
      <c r="I233" s="19"/>
      <c r="J233" s="19"/>
    </row>
    <row r="234" ht="16" customHeight="1" spans="1:10">
      <c r="A234" s="11" t="s">
        <v>110</v>
      </c>
      <c r="B234" s="12" t="s">
        <v>300</v>
      </c>
      <c r="C234" s="12" t="s">
        <v>418</v>
      </c>
      <c r="D234" s="12" t="s">
        <v>58</v>
      </c>
      <c r="E234" s="12" t="s">
        <v>58</v>
      </c>
      <c r="F234" s="19"/>
      <c r="G234" s="18">
        <f t="shared" si="8"/>
        <v>-1</v>
      </c>
      <c r="H234" s="22">
        <f t="shared" si="7"/>
        <v>-1</v>
      </c>
      <c r="I234" s="19"/>
      <c r="J234" s="19"/>
    </row>
    <row r="235" ht="16" customHeight="1" spans="1:10">
      <c r="A235" s="11" t="s">
        <v>110</v>
      </c>
      <c r="B235" s="12" t="s">
        <v>300</v>
      </c>
      <c r="C235" s="12" t="s">
        <v>419</v>
      </c>
      <c r="D235" s="12" t="s">
        <v>58</v>
      </c>
      <c r="E235" s="12" t="s">
        <v>58</v>
      </c>
      <c r="F235" s="19"/>
      <c r="G235" s="18">
        <f t="shared" si="8"/>
        <v>-1</v>
      </c>
      <c r="H235" s="22">
        <f t="shared" si="7"/>
        <v>-1</v>
      </c>
      <c r="I235" s="19"/>
      <c r="J235" s="19"/>
    </row>
    <row r="236" ht="16" customHeight="1" spans="1:10">
      <c r="A236" s="11" t="s">
        <v>110</v>
      </c>
      <c r="B236" s="12" t="s">
        <v>300</v>
      </c>
      <c r="C236" s="12" t="s">
        <v>420</v>
      </c>
      <c r="D236" s="12" t="s">
        <v>58</v>
      </c>
      <c r="E236" s="12" t="s">
        <v>58</v>
      </c>
      <c r="F236" s="19"/>
      <c r="G236" s="18">
        <f t="shared" si="8"/>
        <v>-1</v>
      </c>
      <c r="H236" s="22">
        <f t="shared" si="7"/>
        <v>-1</v>
      </c>
      <c r="I236" s="19"/>
      <c r="J236" s="19"/>
    </row>
    <row r="237" ht="16" customHeight="1" spans="1:10">
      <c r="A237" s="11" t="s">
        <v>110</v>
      </c>
      <c r="B237" s="12" t="s">
        <v>300</v>
      </c>
      <c r="C237" s="12" t="s">
        <v>421</v>
      </c>
      <c r="D237" s="12" t="s">
        <v>58</v>
      </c>
      <c r="E237" s="12" t="s">
        <v>58</v>
      </c>
      <c r="F237" s="19"/>
      <c r="G237" s="18">
        <f t="shared" si="8"/>
        <v>-1</v>
      </c>
      <c r="H237" s="22">
        <f t="shared" ref="H237:H260" si="9">D237*50%+E237*50%+F237</f>
        <v>-1</v>
      </c>
      <c r="I237" s="19"/>
      <c r="J237" s="19"/>
    </row>
    <row r="238" ht="16" customHeight="1" spans="1:10">
      <c r="A238" s="11" t="s">
        <v>110</v>
      </c>
      <c r="B238" s="12" t="s">
        <v>300</v>
      </c>
      <c r="C238" s="12" t="s">
        <v>422</v>
      </c>
      <c r="D238" s="12" t="s">
        <v>58</v>
      </c>
      <c r="E238" s="12" t="s">
        <v>58</v>
      </c>
      <c r="F238" s="19"/>
      <c r="G238" s="18">
        <f t="shared" si="8"/>
        <v>-1</v>
      </c>
      <c r="H238" s="22">
        <f t="shared" si="9"/>
        <v>-1</v>
      </c>
      <c r="I238" s="19"/>
      <c r="J238" s="19"/>
    </row>
    <row r="239" ht="16" customHeight="1" spans="1:10">
      <c r="A239" s="11" t="s">
        <v>110</v>
      </c>
      <c r="B239" s="12" t="s">
        <v>300</v>
      </c>
      <c r="C239" s="12" t="s">
        <v>423</v>
      </c>
      <c r="D239" s="12" t="s">
        <v>58</v>
      </c>
      <c r="E239" s="12" t="s">
        <v>58</v>
      </c>
      <c r="F239" s="19"/>
      <c r="G239" s="18">
        <f t="shared" si="8"/>
        <v>-1</v>
      </c>
      <c r="H239" s="22">
        <f t="shared" si="9"/>
        <v>-1</v>
      </c>
      <c r="I239" s="19"/>
      <c r="J239" s="19"/>
    </row>
    <row r="240" ht="16" customHeight="1" spans="1:10">
      <c r="A240" s="11" t="s">
        <v>110</v>
      </c>
      <c r="B240" s="12" t="s">
        <v>300</v>
      </c>
      <c r="C240" s="12" t="s">
        <v>424</v>
      </c>
      <c r="D240" s="12" t="s">
        <v>58</v>
      </c>
      <c r="E240" s="12" t="s">
        <v>58</v>
      </c>
      <c r="F240" s="19"/>
      <c r="G240" s="18">
        <f t="shared" si="8"/>
        <v>-1</v>
      </c>
      <c r="H240" s="22">
        <f t="shared" si="9"/>
        <v>-1</v>
      </c>
      <c r="I240" s="19"/>
      <c r="J240" s="19"/>
    </row>
    <row r="241" ht="16" customHeight="1" spans="1:10">
      <c r="A241" s="11" t="s">
        <v>110</v>
      </c>
      <c r="B241" s="12" t="s">
        <v>300</v>
      </c>
      <c r="C241" s="12" t="s">
        <v>425</v>
      </c>
      <c r="D241" s="12" t="s">
        <v>58</v>
      </c>
      <c r="E241" s="12" t="s">
        <v>58</v>
      </c>
      <c r="F241" s="19"/>
      <c r="G241" s="18">
        <f t="shared" si="8"/>
        <v>-1</v>
      </c>
      <c r="H241" s="22">
        <f t="shared" si="9"/>
        <v>-1</v>
      </c>
      <c r="I241" s="19"/>
      <c r="J241" s="19"/>
    </row>
    <row r="242" ht="16" customHeight="1" spans="1:10">
      <c r="A242" s="11" t="s">
        <v>110</v>
      </c>
      <c r="B242" s="12" t="s">
        <v>300</v>
      </c>
      <c r="C242" s="12" t="s">
        <v>426</v>
      </c>
      <c r="D242" s="12" t="s">
        <v>58</v>
      </c>
      <c r="E242" s="12" t="s">
        <v>58</v>
      </c>
      <c r="F242" s="19"/>
      <c r="G242" s="18">
        <f t="shared" si="8"/>
        <v>-1</v>
      </c>
      <c r="H242" s="22">
        <f t="shared" si="9"/>
        <v>-1</v>
      </c>
      <c r="I242" s="19"/>
      <c r="J242" s="19"/>
    </row>
    <row r="243" ht="16" customHeight="1" spans="1:10">
      <c r="A243" s="11" t="s">
        <v>110</v>
      </c>
      <c r="B243" s="12" t="s">
        <v>300</v>
      </c>
      <c r="C243" s="12" t="s">
        <v>427</v>
      </c>
      <c r="D243" s="12" t="s">
        <v>58</v>
      </c>
      <c r="E243" s="12" t="s">
        <v>58</v>
      </c>
      <c r="F243" s="19"/>
      <c r="G243" s="18">
        <f t="shared" si="8"/>
        <v>-1</v>
      </c>
      <c r="H243" s="22">
        <f t="shared" si="9"/>
        <v>-1</v>
      </c>
      <c r="I243" s="19"/>
      <c r="J243" s="19"/>
    </row>
    <row r="244" ht="16" customHeight="1" spans="1:10">
      <c r="A244" s="11" t="s">
        <v>110</v>
      </c>
      <c r="B244" s="12" t="s">
        <v>300</v>
      </c>
      <c r="C244" s="12" t="s">
        <v>428</v>
      </c>
      <c r="D244" s="12" t="s">
        <v>58</v>
      </c>
      <c r="E244" s="12" t="s">
        <v>58</v>
      </c>
      <c r="F244" s="19"/>
      <c r="G244" s="18">
        <f t="shared" si="8"/>
        <v>-1</v>
      </c>
      <c r="H244" s="22">
        <f t="shared" si="9"/>
        <v>-1</v>
      </c>
      <c r="I244" s="19"/>
      <c r="J244" s="19"/>
    </row>
    <row r="245" ht="16" customHeight="1" spans="1:10">
      <c r="A245" s="11" t="s">
        <v>110</v>
      </c>
      <c r="B245" s="12" t="s">
        <v>300</v>
      </c>
      <c r="C245" s="12" t="s">
        <v>429</v>
      </c>
      <c r="D245" s="12" t="s">
        <v>58</v>
      </c>
      <c r="E245" s="12" t="s">
        <v>58</v>
      </c>
      <c r="F245" s="19"/>
      <c r="G245" s="18">
        <f t="shared" si="8"/>
        <v>-1</v>
      </c>
      <c r="H245" s="22">
        <f t="shared" si="9"/>
        <v>-1</v>
      </c>
      <c r="I245" s="19"/>
      <c r="J245" s="19"/>
    </row>
    <row r="246" ht="16" customHeight="1" spans="1:10">
      <c r="A246" s="11" t="s">
        <v>110</v>
      </c>
      <c r="B246" s="12" t="s">
        <v>300</v>
      </c>
      <c r="C246" s="12" t="s">
        <v>430</v>
      </c>
      <c r="D246" s="12" t="s">
        <v>58</v>
      </c>
      <c r="E246" s="12" t="s">
        <v>58</v>
      </c>
      <c r="F246" s="19"/>
      <c r="G246" s="18">
        <f t="shared" si="8"/>
        <v>-1</v>
      </c>
      <c r="H246" s="22">
        <f t="shared" si="9"/>
        <v>-1</v>
      </c>
      <c r="I246" s="19"/>
      <c r="J246" s="19"/>
    </row>
    <row r="247" ht="16" customHeight="1" spans="1:10">
      <c r="A247" s="11" t="s">
        <v>110</v>
      </c>
      <c r="B247" s="12" t="s">
        <v>300</v>
      </c>
      <c r="C247" s="12" t="s">
        <v>431</v>
      </c>
      <c r="D247" s="12" t="s">
        <v>58</v>
      </c>
      <c r="E247" s="12" t="s">
        <v>58</v>
      </c>
      <c r="F247" s="19"/>
      <c r="G247" s="18">
        <f t="shared" si="8"/>
        <v>-1</v>
      </c>
      <c r="H247" s="22">
        <f t="shared" si="9"/>
        <v>-1</v>
      </c>
      <c r="I247" s="19"/>
      <c r="J247" s="19"/>
    </row>
    <row r="248" ht="16" customHeight="1" spans="1:10">
      <c r="A248" s="11" t="s">
        <v>110</v>
      </c>
      <c r="B248" s="12" t="s">
        <v>300</v>
      </c>
      <c r="C248" s="12" t="s">
        <v>432</v>
      </c>
      <c r="D248" s="12" t="s">
        <v>58</v>
      </c>
      <c r="E248" s="12" t="s">
        <v>58</v>
      </c>
      <c r="F248" s="19"/>
      <c r="G248" s="18">
        <f t="shared" si="8"/>
        <v>-1</v>
      </c>
      <c r="H248" s="22">
        <f t="shared" si="9"/>
        <v>-1</v>
      </c>
      <c r="I248" s="19"/>
      <c r="J248" s="19"/>
    </row>
    <row r="249" ht="16" customHeight="1" spans="1:10">
      <c r="A249" s="11" t="s">
        <v>110</v>
      </c>
      <c r="B249" s="12" t="s">
        <v>300</v>
      </c>
      <c r="C249" s="12" t="s">
        <v>433</v>
      </c>
      <c r="D249" s="12" t="s">
        <v>58</v>
      </c>
      <c r="E249" s="12" t="s">
        <v>58</v>
      </c>
      <c r="F249" s="19"/>
      <c r="G249" s="18">
        <f t="shared" si="8"/>
        <v>-1</v>
      </c>
      <c r="H249" s="22">
        <f t="shared" si="9"/>
        <v>-1</v>
      </c>
      <c r="I249" s="19"/>
      <c r="J249" s="19"/>
    </row>
    <row r="250" ht="16" customHeight="1" spans="1:10">
      <c r="A250" s="11" t="s">
        <v>110</v>
      </c>
      <c r="B250" s="12" t="s">
        <v>300</v>
      </c>
      <c r="C250" s="12" t="s">
        <v>434</v>
      </c>
      <c r="D250" s="12" t="s">
        <v>58</v>
      </c>
      <c r="E250" s="12" t="s">
        <v>58</v>
      </c>
      <c r="F250" s="19"/>
      <c r="G250" s="18">
        <f t="shared" si="8"/>
        <v>-1</v>
      </c>
      <c r="H250" s="22">
        <f t="shared" si="9"/>
        <v>-1</v>
      </c>
      <c r="I250" s="19"/>
      <c r="J250" s="19"/>
    </row>
    <row r="251" ht="16" customHeight="1" spans="1:10">
      <c r="A251" s="11" t="s">
        <v>110</v>
      </c>
      <c r="B251" s="12" t="s">
        <v>300</v>
      </c>
      <c r="C251" s="12" t="s">
        <v>435</v>
      </c>
      <c r="D251" s="12" t="s">
        <v>58</v>
      </c>
      <c r="E251" s="12" t="s">
        <v>58</v>
      </c>
      <c r="F251" s="19"/>
      <c r="G251" s="18">
        <f t="shared" si="8"/>
        <v>-1</v>
      </c>
      <c r="H251" s="22">
        <f t="shared" si="9"/>
        <v>-1</v>
      </c>
      <c r="I251" s="19"/>
      <c r="J251" s="19"/>
    </row>
    <row r="252" ht="16" customHeight="1" spans="1:10">
      <c r="A252" s="11" t="s">
        <v>110</v>
      </c>
      <c r="B252" s="12" t="s">
        <v>300</v>
      </c>
      <c r="C252" s="12" t="s">
        <v>436</v>
      </c>
      <c r="D252" s="12" t="s">
        <v>58</v>
      </c>
      <c r="E252" s="12" t="s">
        <v>58</v>
      </c>
      <c r="F252" s="19"/>
      <c r="G252" s="18">
        <f t="shared" si="8"/>
        <v>-1</v>
      </c>
      <c r="H252" s="22">
        <f t="shared" si="9"/>
        <v>-1</v>
      </c>
      <c r="I252" s="19"/>
      <c r="J252" s="19"/>
    </row>
    <row r="253" ht="16" customHeight="1" spans="1:10">
      <c r="A253" s="11" t="s">
        <v>110</v>
      </c>
      <c r="B253" s="12" t="s">
        <v>300</v>
      </c>
      <c r="C253" s="12" t="s">
        <v>437</v>
      </c>
      <c r="D253" s="12" t="s">
        <v>58</v>
      </c>
      <c r="E253" s="12" t="s">
        <v>58</v>
      </c>
      <c r="F253" s="19"/>
      <c r="G253" s="18">
        <f t="shared" si="8"/>
        <v>-1</v>
      </c>
      <c r="H253" s="22">
        <f t="shared" si="9"/>
        <v>-1</v>
      </c>
      <c r="I253" s="19"/>
      <c r="J253" s="19"/>
    </row>
    <row r="254" ht="16" customHeight="1" spans="1:10">
      <c r="A254" s="11" t="s">
        <v>110</v>
      </c>
      <c r="B254" s="12" t="s">
        <v>300</v>
      </c>
      <c r="C254" s="12" t="s">
        <v>438</v>
      </c>
      <c r="D254" s="12" t="s">
        <v>58</v>
      </c>
      <c r="E254" s="12" t="s">
        <v>58</v>
      </c>
      <c r="F254" s="19"/>
      <c r="G254" s="18">
        <f t="shared" si="8"/>
        <v>-1</v>
      </c>
      <c r="H254" s="22">
        <f t="shared" si="9"/>
        <v>-1</v>
      </c>
      <c r="I254" s="19"/>
      <c r="J254" s="19"/>
    </row>
    <row r="255" ht="16" customHeight="1" spans="1:10">
      <c r="A255" s="11" t="s">
        <v>110</v>
      </c>
      <c r="B255" s="12" t="s">
        <v>300</v>
      </c>
      <c r="C255" s="12" t="s">
        <v>439</v>
      </c>
      <c r="D255" s="12" t="s">
        <v>58</v>
      </c>
      <c r="E255" s="12" t="s">
        <v>58</v>
      </c>
      <c r="F255" s="19"/>
      <c r="G255" s="18">
        <f t="shared" si="8"/>
        <v>-1</v>
      </c>
      <c r="H255" s="22">
        <f t="shared" si="9"/>
        <v>-1</v>
      </c>
      <c r="I255" s="19"/>
      <c r="J255" s="19"/>
    </row>
    <row r="256" ht="16" customHeight="1" spans="1:10">
      <c r="A256" s="11" t="s">
        <v>110</v>
      </c>
      <c r="B256" s="12" t="s">
        <v>300</v>
      </c>
      <c r="C256" s="12" t="s">
        <v>440</v>
      </c>
      <c r="D256" s="12" t="s">
        <v>58</v>
      </c>
      <c r="E256" s="12" t="s">
        <v>58</v>
      </c>
      <c r="F256" s="19"/>
      <c r="G256" s="18">
        <f t="shared" si="8"/>
        <v>-1</v>
      </c>
      <c r="H256" s="22">
        <f t="shared" si="9"/>
        <v>-1</v>
      </c>
      <c r="I256" s="19"/>
      <c r="J256" s="19"/>
    </row>
    <row r="257" ht="16" customHeight="1" spans="1:10">
      <c r="A257" s="11" t="s">
        <v>110</v>
      </c>
      <c r="B257" s="12" t="s">
        <v>300</v>
      </c>
      <c r="C257" s="12" t="s">
        <v>441</v>
      </c>
      <c r="D257" s="12" t="s">
        <v>58</v>
      </c>
      <c r="E257" s="12" t="s">
        <v>58</v>
      </c>
      <c r="F257" s="19"/>
      <c r="G257" s="18">
        <f t="shared" si="8"/>
        <v>-1</v>
      </c>
      <c r="H257" s="22">
        <f t="shared" si="9"/>
        <v>-1</v>
      </c>
      <c r="I257" s="19"/>
      <c r="J257" s="19"/>
    </row>
    <row r="258" ht="16" customHeight="1" spans="1:10">
      <c r="A258" s="11" t="s">
        <v>110</v>
      </c>
      <c r="B258" s="12" t="s">
        <v>300</v>
      </c>
      <c r="C258" s="12" t="s">
        <v>442</v>
      </c>
      <c r="D258" s="12" t="s">
        <v>58</v>
      </c>
      <c r="E258" s="12" t="s">
        <v>58</v>
      </c>
      <c r="F258" s="19"/>
      <c r="G258" s="18">
        <f t="shared" si="8"/>
        <v>-1</v>
      </c>
      <c r="H258" s="22">
        <f t="shared" si="9"/>
        <v>-1</v>
      </c>
      <c r="I258" s="19"/>
      <c r="J258" s="19"/>
    </row>
    <row r="259" ht="16" customHeight="1" spans="1:10">
      <c r="A259" s="11" t="s">
        <v>110</v>
      </c>
      <c r="B259" s="12" t="s">
        <v>300</v>
      </c>
      <c r="C259" s="12" t="s">
        <v>443</v>
      </c>
      <c r="D259" s="12" t="s">
        <v>58</v>
      </c>
      <c r="E259" s="12" t="s">
        <v>58</v>
      </c>
      <c r="F259" s="19"/>
      <c r="G259" s="18">
        <f t="shared" si="8"/>
        <v>-1</v>
      </c>
      <c r="H259" s="22">
        <f t="shared" si="9"/>
        <v>-1</v>
      </c>
      <c r="I259" s="19"/>
      <c r="J259" s="19"/>
    </row>
    <row r="260" ht="16" customHeight="1" spans="1:10">
      <c r="A260" s="11" t="s">
        <v>110</v>
      </c>
      <c r="B260" s="12" t="s">
        <v>300</v>
      </c>
      <c r="C260" s="12" t="s">
        <v>444</v>
      </c>
      <c r="D260" s="12" t="s">
        <v>58</v>
      </c>
      <c r="E260" s="12" t="s">
        <v>58</v>
      </c>
      <c r="F260" s="19"/>
      <c r="G260" s="18">
        <f t="shared" si="8"/>
        <v>-1</v>
      </c>
      <c r="H260" s="22">
        <f t="shared" si="9"/>
        <v>-1</v>
      </c>
      <c r="I260" s="19"/>
      <c r="J260" s="19"/>
    </row>
    <row r="261" ht="16" customHeight="1" spans="1:10">
      <c r="A261" s="19" t="s">
        <v>445</v>
      </c>
      <c r="B261" s="23" t="s">
        <v>446</v>
      </c>
      <c r="C261" s="23" t="s">
        <v>447</v>
      </c>
      <c r="D261" s="23" t="s">
        <v>448</v>
      </c>
      <c r="E261" s="23" t="s">
        <v>118</v>
      </c>
      <c r="F261" s="19"/>
      <c r="G261" s="18">
        <f t="shared" ref="G261:G324" si="10">D261*0.5+E261*0.5</f>
        <v>69.35</v>
      </c>
      <c r="H261" s="22">
        <f t="shared" ref="H261:H324" si="11">(D261+E261)*0.5+F261</f>
        <v>69.35</v>
      </c>
      <c r="I261" s="19">
        <v>1</v>
      </c>
      <c r="J261" s="19" t="s">
        <v>17</v>
      </c>
    </row>
    <row r="262" ht="16" customHeight="1" spans="1:10">
      <c r="A262" s="19" t="s">
        <v>445</v>
      </c>
      <c r="B262" s="23" t="s">
        <v>446</v>
      </c>
      <c r="C262" s="23" t="s">
        <v>449</v>
      </c>
      <c r="D262" s="23" t="s">
        <v>326</v>
      </c>
      <c r="E262" s="23" t="s">
        <v>450</v>
      </c>
      <c r="F262" s="19"/>
      <c r="G262" s="18">
        <f t="shared" si="10"/>
        <v>67.55</v>
      </c>
      <c r="H262" s="22">
        <f t="shared" si="11"/>
        <v>67.55</v>
      </c>
      <c r="I262" s="19">
        <v>2</v>
      </c>
      <c r="J262" s="19" t="s">
        <v>17</v>
      </c>
    </row>
    <row r="263" ht="16" customHeight="1" spans="1:10">
      <c r="A263" s="19" t="s">
        <v>445</v>
      </c>
      <c r="B263" s="23" t="s">
        <v>446</v>
      </c>
      <c r="C263" s="23" t="s">
        <v>451</v>
      </c>
      <c r="D263" s="23" t="s">
        <v>452</v>
      </c>
      <c r="E263" s="23" t="s">
        <v>136</v>
      </c>
      <c r="F263" s="19">
        <v>4</v>
      </c>
      <c r="G263" s="18">
        <f t="shared" si="10"/>
        <v>63.4</v>
      </c>
      <c r="H263" s="22">
        <f t="shared" si="11"/>
        <v>67.4</v>
      </c>
      <c r="I263" s="19">
        <v>3</v>
      </c>
      <c r="J263" s="19" t="s">
        <v>17</v>
      </c>
    </row>
    <row r="264" ht="16" customHeight="1" spans="1:10">
      <c r="A264" s="19" t="s">
        <v>445</v>
      </c>
      <c r="B264" s="23" t="s">
        <v>446</v>
      </c>
      <c r="C264" s="23" t="s">
        <v>453</v>
      </c>
      <c r="D264" s="23" t="s">
        <v>326</v>
      </c>
      <c r="E264" s="23" t="s">
        <v>454</v>
      </c>
      <c r="F264" s="19"/>
      <c r="G264" s="18">
        <f t="shared" si="10"/>
        <v>65.05</v>
      </c>
      <c r="H264" s="22">
        <f t="shared" si="11"/>
        <v>65.05</v>
      </c>
      <c r="I264" s="19">
        <v>4</v>
      </c>
      <c r="J264" s="19"/>
    </row>
    <row r="265" ht="16" customHeight="1" spans="1:10">
      <c r="A265" s="19" t="s">
        <v>445</v>
      </c>
      <c r="B265" s="23" t="s">
        <v>446</v>
      </c>
      <c r="C265" s="23" t="s">
        <v>455</v>
      </c>
      <c r="D265" s="23" t="s">
        <v>69</v>
      </c>
      <c r="E265" s="23" t="s">
        <v>130</v>
      </c>
      <c r="F265" s="19"/>
      <c r="G265" s="18">
        <f t="shared" si="10"/>
        <v>64.75</v>
      </c>
      <c r="H265" s="22">
        <f t="shared" si="11"/>
        <v>64.75</v>
      </c>
      <c r="I265" s="19">
        <v>5</v>
      </c>
      <c r="J265" s="19"/>
    </row>
    <row r="266" ht="16" customHeight="1" spans="1:10">
      <c r="A266" s="19" t="s">
        <v>445</v>
      </c>
      <c r="B266" s="23" t="s">
        <v>446</v>
      </c>
      <c r="C266" s="23" t="s">
        <v>456</v>
      </c>
      <c r="D266" s="23" t="s">
        <v>145</v>
      </c>
      <c r="E266" s="23" t="s">
        <v>118</v>
      </c>
      <c r="F266" s="19"/>
      <c r="G266" s="18">
        <f t="shared" si="10"/>
        <v>64.45</v>
      </c>
      <c r="H266" s="22">
        <f t="shared" si="11"/>
        <v>64.45</v>
      </c>
      <c r="I266" s="19">
        <v>6</v>
      </c>
      <c r="J266" s="19"/>
    </row>
    <row r="267" ht="16" customHeight="1" spans="1:10">
      <c r="A267" s="19" t="s">
        <v>445</v>
      </c>
      <c r="B267" s="23" t="s">
        <v>446</v>
      </c>
      <c r="C267" s="23" t="s">
        <v>457</v>
      </c>
      <c r="D267" s="23" t="s">
        <v>458</v>
      </c>
      <c r="E267" s="23" t="s">
        <v>136</v>
      </c>
      <c r="F267" s="19">
        <v>1</v>
      </c>
      <c r="G267" s="18">
        <f t="shared" si="10"/>
        <v>62.2</v>
      </c>
      <c r="H267" s="22">
        <f t="shared" si="11"/>
        <v>63.2</v>
      </c>
      <c r="I267" s="19">
        <v>7</v>
      </c>
      <c r="J267" s="19"/>
    </row>
    <row r="268" ht="16" customHeight="1" spans="1:10">
      <c r="A268" s="19" t="s">
        <v>445</v>
      </c>
      <c r="B268" s="23" t="s">
        <v>446</v>
      </c>
      <c r="C268" s="23" t="s">
        <v>459</v>
      </c>
      <c r="D268" s="23" t="s">
        <v>460</v>
      </c>
      <c r="E268" s="23" t="s">
        <v>321</v>
      </c>
      <c r="F268" s="19">
        <v>1</v>
      </c>
      <c r="G268" s="18">
        <f t="shared" si="10"/>
        <v>60.95</v>
      </c>
      <c r="H268" s="22">
        <f t="shared" si="11"/>
        <v>61.95</v>
      </c>
      <c r="I268" s="19">
        <v>8</v>
      </c>
      <c r="J268" s="19"/>
    </row>
    <row r="269" ht="16" customHeight="1" spans="1:10">
      <c r="A269" s="19" t="s">
        <v>445</v>
      </c>
      <c r="B269" s="23" t="s">
        <v>446</v>
      </c>
      <c r="C269" s="23" t="s">
        <v>461</v>
      </c>
      <c r="D269" s="23" t="s">
        <v>462</v>
      </c>
      <c r="E269" s="23" t="s">
        <v>16</v>
      </c>
      <c r="F269" s="19">
        <v>4</v>
      </c>
      <c r="G269" s="18">
        <f t="shared" si="10"/>
        <v>57.4</v>
      </c>
      <c r="H269" s="22">
        <f t="shared" si="11"/>
        <v>61.4</v>
      </c>
      <c r="I269" s="19">
        <v>9</v>
      </c>
      <c r="J269" s="19"/>
    </row>
    <row r="270" ht="16" customHeight="1" spans="1:10">
      <c r="A270" s="19" t="s">
        <v>445</v>
      </c>
      <c r="B270" s="23" t="s">
        <v>446</v>
      </c>
      <c r="C270" s="23" t="s">
        <v>463</v>
      </c>
      <c r="D270" s="23" t="s">
        <v>227</v>
      </c>
      <c r="E270" s="23" t="s">
        <v>69</v>
      </c>
      <c r="F270" s="19">
        <v>5</v>
      </c>
      <c r="G270" s="18">
        <f t="shared" si="10"/>
        <v>55.8</v>
      </c>
      <c r="H270" s="22">
        <f t="shared" si="11"/>
        <v>60.8</v>
      </c>
      <c r="I270" s="19">
        <v>10</v>
      </c>
      <c r="J270" s="19"/>
    </row>
    <row r="271" ht="16" customHeight="1" spans="1:10">
      <c r="A271" s="19" t="s">
        <v>445</v>
      </c>
      <c r="B271" s="23" t="s">
        <v>446</v>
      </c>
      <c r="C271" s="23" t="s">
        <v>464</v>
      </c>
      <c r="D271" s="23" t="s">
        <v>120</v>
      </c>
      <c r="E271" s="23" t="s">
        <v>321</v>
      </c>
      <c r="F271" s="19"/>
      <c r="G271" s="18">
        <f t="shared" si="10"/>
        <v>59.65</v>
      </c>
      <c r="H271" s="22">
        <f t="shared" si="11"/>
        <v>59.65</v>
      </c>
      <c r="I271" s="19">
        <v>11</v>
      </c>
      <c r="J271" s="19"/>
    </row>
    <row r="272" ht="16" customHeight="1" spans="1:10">
      <c r="A272" s="19" t="s">
        <v>445</v>
      </c>
      <c r="B272" s="23" t="s">
        <v>446</v>
      </c>
      <c r="C272" s="23" t="s">
        <v>465</v>
      </c>
      <c r="D272" s="23" t="s">
        <v>462</v>
      </c>
      <c r="E272" s="23" t="s">
        <v>132</v>
      </c>
      <c r="F272" s="19">
        <v>1</v>
      </c>
      <c r="G272" s="18">
        <f t="shared" si="10"/>
        <v>58.4</v>
      </c>
      <c r="H272" s="22">
        <f t="shared" si="11"/>
        <v>59.4</v>
      </c>
      <c r="I272" s="19">
        <v>12</v>
      </c>
      <c r="J272" s="19"/>
    </row>
    <row r="273" ht="16" customHeight="1" spans="1:10">
      <c r="A273" s="19" t="s">
        <v>445</v>
      </c>
      <c r="B273" s="23" t="s">
        <v>446</v>
      </c>
      <c r="C273" s="23" t="s">
        <v>466</v>
      </c>
      <c r="D273" s="23" t="s">
        <v>467</v>
      </c>
      <c r="E273" s="23" t="s">
        <v>16</v>
      </c>
      <c r="F273" s="19"/>
      <c r="G273" s="18">
        <f t="shared" si="10"/>
        <v>59.4</v>
      </c>
      <c r="H273" s="22">
        <f t="shared" si="11"/>
        <v>59.4</v>
      </c>
      <c r="I273" s="19">
        <v>12</v>
      </c>
      <c r="J273" s="19"/>
    </row>
    <row r="274" ht="16" customHeight="1" spans="1:10">
      <c r="A274" s="19" t="s">
        <v>445</v>
      </c>
      <c r="B274" s="23" t="s">
        <v>446</v>
      </c>
      <c r="C274" s="23" t="s">
        <v>468</v>
      </c>
      <c r="D274" s="23" t="s">
        <v>135</v>
      </c>
      <c r="E274" s="23" t="s">
        <v>321</v>
      </c>
      <c r="F274" s="19"/>
      <c r="G274" s="18">
        <f t="shared" si="10"/>
        <v>58.45</v>
      </c>
      <c r="H274" s="22">
        <f t="shared" si="11"/>
        <v>58.45</v>
      </c>
      <c r="I274" s="19">
        <v>14</v>
      </c>
      <c r="J274" s="19"/>
    </row>
    <row r="275" ht="16" customHeight="1" spans="1:10">
      <c r="A275" s="19" t="s">
        <v>445</v>
      </c>
      <c r="B275" s="23" t="s">
        <v>446</v>
      </c>
      <c r="C275" s="23" t="s">
        <v>469</v>
      </c>
      <c r="D275" s="23" t="s">
        <v>157</v>
      </c>
      <c r="E275" s="23" t="s">
        <v>142</v>
      </c>
      <c r="F275" s="19">
        <v>1</v>
      </c>
      <c r="G275" s="18">
        <f t="shared" si="10"/>
        <v>57.1</v>
      </c>
      <c r="H275" s="22">
        <f t="shared" si="11"/>
        <v>58.1</v>
      </c>
      <c r="I275" s="19">
        <v>15</v>
      </c>
      <c r="J275" s="19"/>
    </row>
    <row r="276" ht="16" customHeight="1" spans="1:10">
      <c r="A276" s="19" t="s">
        <v>445</v>
      </c>
      <c r="B276" s="23" t="s">
        <v>446</v>
      </c>
      <c r="C276" s="23" t="s">
        <v>470</v>
      </c>
      <c r="D276" s="23" t="s">
        <v>326</v>
      </c>
      <c r="E276" s="23" t="s">
        <v>167</v>
      </c>
      <c r="F276" s="19">
        <v>1</v>
      </c>
      <c r="G276" s="18">
        <f t="shared" si="10"/>
        <v>57.05</v>
      </c>
      <c r="H276" s="22">
        <f t="shared" si="11"/>
        <v>58.05</v>
      </c>
      <c r="I276" s="19">
        <v>16</v>
      </c>
      <c r="J276" s="19"/>
    </row>
    <row r="277" ht="16" customHeight="1" spans="1:10">
      <c r="A277" s="19" t="s">
        <v>445</v>
      </c>
      <c r="B277" s="23" t="s">
        <v>446</v>
      </c>
      <c r="C277" s="23" t="s">
        <v>471</v>
      </c>
      <c r="D277" s="23" t="s">
        <v>472</v>
      </c>
      <c r="E277" s="23" t="s">
        <v>23</v>
      </c>
      <c r="F277" s="19"/>
      <c r="G277" s="18">
        <f t="shared" si="10"/>
        <v>57.9</v>
      </c>
      <c r="H277" s="22">
        <f t="shared" si="11"/>
        <v>57.9</v>
      </c>
      <c r="I277" s="19">
        <v>17</v>
      </c>
      <c r="J277" s="19"/>
    </row>
    <row r="278" ht="16" customHeight="1" spans="1:10">
      <c r="A278" s="19" t="s">
        <v>445</v>
      </c>
      <c r="B278" s="23" t="s">
        <v>446</v>
      </c>
      <c r="C278" s="23" t="s">
        <v>473</v>
      </c>
      <c r="D278" s="23" t="s">
        <v>78</v>
      </c>
      <c r="E278" s="23" t="s">
        <v>123</v>
      </c>
      <c r="F278" s="19"/>
      <c r="G278" s="18">
        <f t="shared" si="10"/>
        <v>57.7</v>
      </c>
      <c r="H278" s="22">
        <f t="shared" si="11"/>
        <v>57.7</v>
      </c>
      <c r="I278" s="19">
        <v>18</v>
      </c>
      <c r="J278" s="19"/>
    </row>
    <row r="279" ht="16" customHeight="1" spans="1:10">
      <c r="A279" s="19" t="s">
        <v>445</v>
      </c>
      <c r="B279" s="23" t="s">
        <v>446</v>
      </c>
      <c r="C279" s="23" t="s">
        <v>474</v>
      </c>
      <c r="D279" s="23" t="s">
        <v>184</v>
      </c>
      <c r="E279" s="23" t="s">
        <v>69</v>
      </c>
      <c r="F279" s="19"/>
      <c r="G279" s="18">
        <f t="shared" si="10"/>
        <v>57.5</v>
      </c>
      <c r="H279" s="22">
        <f t="shared" si="11"/>
        <v>57.5</v>
      </c>
      <c r="I279" s="19">
        <v>19</v>
      </c>
      <c r="J279" s="19"/>
    </row>
    <row r="280" ht="16" customHeight="1" spans="1:10">
      <c r="A280" s="19" t="s">
        <v>445</v>
      </c>
      <c r="B280" s="23" t="s">
        <v>446</v>
      </c>
      <c r="C280" s="23" t="s">
        <v>475</v>
      </c>
      <c r="D280" s="23" t="s">
        <v>476</v>
      </c>
      <c r="E280" s="23" t="s">
        <v>174</v>
      </c>
      <c r="F280" s="19"/>
      <c r="G280" s="18">
        <f t="shared" si="10"/>
        <v>56.65</v>
      </c>
      <c r="H280" s="22">
        <f t="shared" si="11"/>
        <v>56.65</v>
      </c>
      <c r="I280" s="19">
        <v>20</v>
      </c>
      <c r="J280" s="19"/>
    </row>
    <row r="281" ht="16" customHeight="1" spans="1:10">
      <c r="A281" s="19" t="s">
        <v>445</v>
      </c>
      <c r="B281" s="23" t="s">
        <v>446</v>
      </c>
      <c r="C281" s="23" t="s">
        <v>477</v>
      </c>
      <c r="D281" s="23" t="s">
        <v>462</v>
      </c>
      <c r="E281" s="23" t="s">
        <v>160</v>
      </c>
      <c r="F281" s="19">
        <v>1</v>
      </c>
      <c r="G281" s="18">
        <f t="shared" si="10"/>
        <v>55.15</v>
      </c>
      <c r="H281" s="22">
        <f t="shared" si="11"/>
        <v>56.15</v>
      </c>
      <c r="I281" s="19">
        <v>21</v>
      </c>
      <c r="J281" s="19"/>
    </row>
    <row r="282" ht="16" customHeight="1" spans="1:10">
      <c r="A282" s="19" t="s">
        <v>445</v>
      </c>
      <c r="B282" s="23" t="s">
        <v>446</v>
      </c>
      <c r="C282" s="23" t="s">
        <v>478</v>
      </c>
      <c r="D282" s="23" t="s">
        <v>343</v>
      </c>
      <c r="E282" s="23" t="s">
        <v>66</v>
      </c>
      <c r="F282" s="19"/>
      <c r="G282" s="18">
        <f t="shared" si="10"/>
        <v>55.85</v>
      </c>
      <c r="H282" s="22">
        <f t="shared" si="11"/>
        <v>55.85</v>
      </c>
      <c r="I282" s="19">
        <v>22</v>
      </c>
      <c r="J282" s="19"/>
    </row>
    <row r="283" ht="16" customHeight="1" spans="1:10">
      <c r="A283" s="19" t="s">
        <v>445</v>
      </c>
      <c r="B283" s="23" t="s">
        <v>446</v>
      </c>
      <c r="C283" s="23" t="s">
        <v>479</v>
      </c>
      <c r="D283" s="23" t="s">
        <v>186</v>
      </c>
      <c r="E283" s="23" t="s">
        <v>183</v>
      </c>
      <c r="F283" s="19"/>
      <c r="G283" s="18">
        <f t="shared" si="10"/>
        <v>54.9</v>
      </c>
      <c r="H283" s="22">
        <f t="shared" si="11"/>
        <v>54.9</v>
      </c>
      <c r="I283" s="19">
        <v>23</v>
      </c>
      <c r="J283" s="19"/>
    </row>
    <row r="284" ht="16" customHeight="1" spans="1:10">
      <c r="A284" s="19" t="s">
        <v>445</v>
      </c>
      <c r="B284" s="23" t="s">
        <v>446</v>
      </c>
      <c r="C284" s="23" t="s">
        <v>480</v>
      </c>
      <c r="D284" s="23" t="s">
        <v>208</v>
      </c>
      <c r="E284" s="23" t="s">
        <v>190</v>
      </c>
      <c r="F284" s="19"/>
      <c r="G284" s="18">
        <f t="shared" si="10"/>
        <v>54.85</v>
      </c>
      <c r="H284" s="22">
        <f t="shared" si="11"/>
        <v>54.85</v>
      </c>
      <c r="I284" s="19">
        <v>24</v>
      </c>
      <c r="J284" s="19"/>
    </row>
    <row r="285" ht="16" customHeight="1" spans="1:10">
      <c r="A285" s="19" t="s">
        <v>445</v>
      </c>
      <c r="B285" s="23" t="s">
        <v>446</v>
      </c>
      <c r="C285" s="23" t="s">
        <v>481</v>
      </c>
      <c r="D285" s="23" t="s">
        <v>138</v>
      </c>
      <c r="E285" s="23" t="s">
        <v>73</v>
      </c>
      <c r="F285" s="19"/>
      <c r="G285" s="18">
        <f t="shared" si="10"/>
        <v>54.3</v>
      </c>
      <c r="H285" s="22">
        <f t="shared" si="11"/>
        <v>54.3</v>
      </c>
      <c r="I285" s="19">
        <v>25</v>
      </c>
      <c r="J285" s="19"/>
    </row>
    <row r="286" ht="16" customHeight="1" spans="1:10">
      <c r="A286" s="19" t="s">
        <v>445</v>
      </c>
      <c r="B286" s="23" t="s">
        <v>446</v>
      </c>
      <c r="C286" s="23" t="s">
        <v>482</v>
      </c>
      <c r="D286" s="23" t="s">
        <v>91</v>
      </c>
      <c r="E286" s="23" t="s">
        <v>187</v>
      </c>
      <c r="F286" s="19"/>
      <c r="G286" s="18">
        <f t="shared" si="10"/>
        <v>54.25</v>
      </c>
      <c r="H286" s="22">
        <f t="shared" si="11"/>
        <v>54.25</v>
      </c>
      <c r="I286" s="19">
        <v>26</v>
      </c>
      <c r="J286" s="19"/>
    </row>
    <row r="287" ht="16" customHeight="1" spans="1:10">
      <c r="A287" s="19" t="s">
        <v>445</v>
      </c>
      <c r="B287" s="23" t="s">
        <v>446</v>
      </c>
      <c r="C287" s="23" t="s">
        <v>483</v>
      </c>
      <c r="D287" s="23" t="s">
        <v>65</v>
      </c>
      <c r="E287" s="23" t="s">
        <v>264</v>
      </c>
      <c r="F287" s="19">
        <v>1</v>
      </c>
      <c r="G287" s="18">
        <f t="shared" si="10"/>
        <v>54.05</v>
      </c>
      <c r="H287" s="22">
        <f t="shared" si="11"/>
        <v>55.05</v>
      </c>
      <c r="I287" s="19">
        <v>27</v>
      </c>
      <c r="J287" s="19"/>
    </row>
    <row r="288" ht="16" customHeight="1" spans="1:10">
      <c r="A288" s="19" t="s">
        <v>445</v>
      </c>
      <c r="B288" s="23" t="s">
        <v>446</v>
      </c>
      <c r="C288" s="23" t="s">
        <v>484</v>
      </c>
      <c r="D288" s="23" t="s">
        <v>485</v>
      </c>
      <c r="E288" s="23" t="s">
        <v>193</v>
      </c>
      <c r="F288" s="19"/>
      <c r="G288" s="18">
        <f t="shared" si="10"/>
        <v>54.05</v>
      </c>
      <c r="H288" s="22">
        <f t="shared" si="11"/>
        <v>54.05</v>
      </c>
      <c r="I288" s="19">
        <v>28</v>
      </c>
      <c r="J288" s="19"/>
    </row>
    <row r="289" ht="16" customHeight="1" spans="1:10">
      <c r="A289" s="19" t="s">
        <v>445</v>
      </c>
      <c r="B289" s="23" t="s">
        <v>446</v>
      </c>
      <c r="C289" s="23" t="s">
        <v>486</v>
      </c>
      <c r="D289" s="23" t="s">
        <v>181</v>
      </c>
      <c r="E289" s="23" t="s">
        <v>167</v>
      </c>
      <c r="F289" s="19">
        <v>1</v>
      </c>
      <c r="G289" s="18">
        <f t="shared" si="10"/>
        <v>52.75</v>
      </c>
      <c r="H289" s="22">
        <f t="shared" si="11"/>
        <v>53.75</v>
      </c>
      <c r="I289" s="19">
        <v>29</v>
      </c>
      <c r="J289" s="19"/>
    </row>
    <row r="290" ht="16" customHeight="1" spans="1:10">
      <c r="A290" s="19" t="s">
        <v>445</v>
      </c>
      <c r="B290" s="23" t="s">
        <v>446</v>
      </c>
      <c r="C290" s="23" t="s">
        <v>487</v>
      </c>
      <c r="D290" s="23" t="s">
        <v>370</v>
      </c>
      <c r="E290" s="23" t="s">
        <v>184</v>
      </c>
      <c r="F290" s="19">
        <v>1</v>
      </c>
      <c r="G290" s="18">
        <f t="shared" si="10"/>
        <v>52.2</v>
      </c>
      <c r="H290" s="22">
        <f t="shared" si="11"/>
        <v>53.2</v>
      </c>
      <c r="I290" s="19">
        <v>30</v>
      </c>
      <c r="J290" s="19"/>
    </row>
    <row r="291" ht="16" customHeight="1" spans="1:10">
      <c r="A291" s="19" t="s">
        <v>445</v>
      </c>
      <c r="B291" s="23" t="s">
        <v>446</v>
      </c>
      <c r="C291" s="23" t="s">
        <v>488</v>
      </c>
      <c r="D291" s="23" t="s">
        <v>208</v>
      </c>
      <c r="E291" s="23" t="s">
        <v>187</v>
      </c>
      <c r="F291" s="19"/>
      <c r="G291" s="18">
        <f t="shared" si="10"/>
        <v>52.85</v>
      </c>
      <c r="H291" s="22">
        <f t="shared" si="11"/>
        <v>52.85</v>
      </c>
      <c r="I291" s="19">
        <v>31</v>
      </c>
      <c r="J291" s="19"/>
    </row>
    <row r="292" ht="16" customHeight="1" spans="1:10">
      <c r="A292" s="19" t="s">
        <v>445</v>
      </c>
      <c r="B292" s="23" t="s">
        <v>446</v>
      </c>
      <c r="C292" s="23" t="s">
        <v>489</v>
      </c>
      <c r="D292" s="23" t="s">
        <v>367</v>
      </c>
      <c r="E292" s="23" t="s">
        <v>174</v>
      </c>
      <c r="F292" s="19"/>
      <c r="G292" s="18">
        <f t="shared" si="10"/>
        <v>52.85</v>
      </c>
      <c r="H292" s="22">
        <f t="shared" si="11"/>
        <v>52.85</v>
      </c>
      <c r="I292" s="19">
        <v>31</v>
      </c>
      <c r="J292" s="19"/>
    </row>
    <row r="293" ht="16" customHeight="1" spans="1:10">
      <c r="A293" s="19" t="s">
        <v>445</v>
      </c>
      <c r="B293" s="23" t="s">
        <v>446</v>
      </c>
      <c r="C293" s="23" t="s">
        <v>490</v>
      </c>
      <c r="D293" s="23" t="s">
        <v>41</v>
      </c>
      <c r="E293" s="23" t="s">
        <v>169</v>
      </c>
      <c r="F293" s="19"/>
      <c r="G293" s="18">
        <f t="shared" si="10"/>
        <v>52.75</v>
      </c>
      <c r="H293" s="22">
        <f t="shared" si="11"/>
        <v>52.75</v>
      </c>
      <c r="I293" s="19">
        <v>33</v>
      </c>
      <c r="J293" s="19"/>
    </row>
    <row r="294" ht="16" customHeight="1" spans="1:10">
      <c r="A294" s="19" t="s">
        <v>445</v>
      </c>
      <c r="B294" s="23" t="s">
        <v>446</v>
      </c>
      <c r="C294" s="23" t="s">
        <v>491</v>
      </c>
      <c r="D294" s="23" t="s">
        <v>376</v>
      </c>
      <c r="E294" s="23" t="s">
        <v>31</v>
      </c>
      <c r="F294" s="19"/>
      <c r="G294" s="18">
        <f t="shared" si="10"/>
        <v>52.35</v>
      </c>
      <c r="H294" s="22">
        <f t="shared" si="11"/>
        <v>52.35</v>
      </c>
      <c r="I294" s="19">
        <v>34</v>
      </c>
      <c r="J294" s="19"/>
    </row>
    <row r="295" ht="16" customHeight="1" spans="1:10">
      <c r="A295" s="19" t="s">
        <v>445</v>
      </c>
      <c r="B295" s="23" t="s">
        <v>446</v>
      </c>
      <c r="C295" s="23" t="s">
        <v>492</v>
      </c>
      <c r="D295" s="23" t="s">
        <v>239</v>
      </c>
      <c r="E295" s="23" t="s">
        <v>167</v>
      </c>
      <c r="F295" s="19"/>
      <c r="G295" s="18">
        <f t="shared" si="10"/>
        <v>52.15</v>
      </c>
      <c r="H295" s="22">
        <f t="shared" si="11"/>
        <v>52.15</v>
      </c>
      <c r="I295" s="19">
        <v>35</v>
      </c>
      <c r="J295" s="19"/>
    </row>
    <row r="296" ht="16" customHeight="1" spans="1:10">
      <c r="A296" s="19" t="s">
        <v>445</v>
      </c>
      <c r="B296" s="23" t="s">
        <v>446</v>
      </c>
      <c r="C296" s="23" t="s">
        <v>493</v>
      </c>
      <c r="D296" s="23" t="s">
        <v>370</v>
      </c>
      <c r="E296" s="23" t="s">
        <v>193</v>
      </c>
      <c r="F296" s="19"/>
      <c r="G296" s="18">
        <f t="shared" si="10"/>
        <v>51.95</v>
      </c>
      <c r="H296" s="22">
        <f t="shared" si="11"/>
        <v>51.95</v>
      </c>
      <c r="I296" s="19">
        <v>36</v>
      </c>
      <c r="J296" s="19"/>
    </row>
    <row r="297" ht="16" customHeight="1" spans="1:10">
      <c r="A297" s="19" t="s">
        <v>445</v>
      </c>
      <c r="B297" s="23" t="s">
        <v>446</v>
      </c>
      <c r="C297" s="23" t="s">
        <v>494</v>
      </c>
      <c r="D297" s="23" t="s">
        <v>229</v>
      </c>
      <c r="E297" s="23" t="s">
        <v>31</v>
      </c>
      <c r="F297" s="19"/>
      <c r="G297" s="18">
        <f t="shared" si="10"/>
        <v>51.95</v>
      </c>
      <c r="H297" s="22">
        <f t="shared" si="11"/>
        <v>51.95</v>
      </c>
      <c r="I297" s="19">
        <v>36</v>
      </c>
      <c r="J297" s="19"/>
    </row>
    <row r="298" ht="16" customHeight="1" spans="1:10">
      <c r="A298" s="19" t="s">
        <v>445</v>
      </c>
      <c r="B298" s="23" t="s">
        <v>446</v>
      </c>
      <c r="C298" s="23" t="s">
        <v>495</v>
      </c>
      <c r="D298" s="23" t="s">
        <v>91</v>
      </c>
      <c r="E298" s="23" t="s">
        <v>31</v>
      </c>
      <c r="F298" s="19"/>
      <c r="G298" s="18">
        <f t="shared" si="10"/>
        <v>51.75</v>
      </c>
      <c r="H298" s="22">
        <f t="shared" si="11"/>
        <v>51.75</v>
      </c>
      <c r="I298" s="19">
        <v>38</v>
      </c>
      <c r="J298" s="19"/>
    </row>
    <row r="299" ht="16" customHeight="1" spans="1:10">
      <c r="A299" s="19" t="s">
        <v>445</v>
      </c>
      <c r="B299" s="23" t="s">
        <v>446</v>
      </c>
      <c r="C299" s="23" t="s">
        <v>496</v>
      </c>
      <c r="D299" s="23" t="s">
        <v>75</v>
      </c>
      <c r="E299" s="23" t="s">
        <v>133</v>
      </c>
      <c r="F299" s="19"/>
      <c r="G299" s="18">
        <f t="shared" si="10"/>
        <v>51.75</v>
      </c>
      <c r="H299" s="22">
        <f t="shared" si="11"/>
        <v>51.75</v>
      </c>
      <c r="I299" s="19">
        <v>38</v>
      </c>
      <c r="J299" s="19"/>
    </row>
    <row r="300" ht="16" customHeight="1" spans="1:10">
      <c r="A300" s="19" t="s">
        <v>445</v>
      </c>
      <c r="B300" s="23" t="s">
        <v>446</v>
      </c>
      <c r="C300" s="23" t="s">
        <v>497</v>
      </c>
      <c r="D300" s="23" t="s">
        <v>498</v>
      </c>
      <c r="E300" s="23" t="s">
        <v>184</v>
      </c>
      <c r="F300" s="19">
        <v>1</v>
      </c>
      <c r="G300" s="18">
        <f t="shared" si="10"/>
        <v>50.6</v>
      </c>
      <c r="H300" s="22">
        <f t="shared" si="11"/>
        <v>51.6</v>
      </c>
      <c r="I300" s="19">
        <v>40</v>
      </c>
      <c r="J300" s="19"/>
    </row>
    <row r="301" ht="16" customHeight="1" spans="1:10">
      <c r="A301" s="19" t="s">
        <v>445</v>
      </c>
      <c r="B301" s="23" t="s">
        <v>446</v>
      </c>
      <c r="C301" s="23" t="s">
        <v>499</v>
      </c>
      <c r="D301" s="23" t="s">
        <v>365</v>
      </c>
      <c r="E301" s="23" t="s">
        <v>25</v>
      </c>
      <c r="F301" s="19">
        <v>1</v>
      </c>
      <c r="G301" s="18">
        <f t="shared" si="10"/>
        <v>50.4</v>
      </c>
      <c r="H301" s="22">
        <f t="shared" si="11"/>
        <v>51.4</v>
      </c>
      <c r="I301" s="19">
        <v>41</v>
      </c>
      <c r="J301" s="19"/>
    </row>
    <row r="302" ht="16" customHeight="1" spans="1:10">
      <c r="A302" s="19" t="s">
        <v>445</v>
      </c>
      <c r="B302" s="23" t="s">
        <v>446</v>
      </c>
      <c r="C302" s="23" t="s">
        <v>500</v>
      </c>
      <c r="D302" s="23" t="s">
        <v>179</v>
      </c>
      <c r="E302" s="23" t="s">
        <v>173</v>
      </c>
      <c r="F302" s="19"/>
      <c r="G302" s="18">
        <f t="shared" si="10"/>
        <v>51.3</v>
      </c>
      <c r="H302" s="22">
        <f t="shared" si="11"/>
        <v>51.3</v>
      </c>
      <c r="I302" s="19">
        <v>42</v>
      </c>
      <c r="J302" s="19"/>
    </row>
    <row r="303" ht="16" customHeight="1" spans="1:10">
      <c r="A303" s="19" t="s">
        <v>445</v>
      </c>
      <c r="B303" s="23" t="s">
        <v>446</v>
      </c>
      <c r="C303" s="23" t="s">
        <v>501</v>
      </c>
      <c r="D303" s="23" t="s">
        <v>502</v>
      </c>
      <c r="E303" s="23" t="s">
        <v>25</v>
      </c>
      <c r="F303" s="19"/>
      <c r="G303" s="18">
        <f t="shared" si="10"/>
        <v>51.3</v>
      </c>
      <c r="H303" s="22">
        <f t="shared" si="11"/>
        <v>51.3</v>
      </c>
      <c r="I303" s="19">
        <v>42</v>
      </c>
      <c r="J303" s="19"/>
    </row>
    <row r="304" ht="16" customHeight="1" spans="1:10">
      <c r="A304" s="19" t="s">
        <v>445</v>
      </c>
      <c r="B304" s="23" t="s">
        <v>446</v>
      </c>
      <c r="C304" s="23" t="s">
        <v>503</v>
      </c>
      <c r="D304" s="23" t="s">
        <v>385</v>
      </c>
      <c r="E304" s="23" t="s">
        <v>146</v>
      </c>
      <c r="F304" s="19"/>
      <c r="G304" s="18">
        <f t="shared" si="10"/>
        <v>51.05</v>
      </c>
      <c r="H304" s="22">
        <f t="shared" si="11"/>
        <v>51.05</v>
      </c>
      <c r="I304" s="19">
        <v>44</v>
      </c>
      <c r="J304" s="19"/>
    </row>
    <row r="305" ht="16" customHeight="1" spans="1:10">
      <c r="A305" s="19" t="s">
        <v>445</v>
      </c>
      <c r="B305" s="23" t="s">
        <v>446</v>
      </c>
      <c r="C305" s="23" t="s">
        <v>504</v>
      </c>
      <c r="D305" s="23" t="s">
        <v>389</v>
      </c>
      <c r="E305" s="23" t="s">
        <v>26</v>
      </c>
      <c r="F305" s="19"/>
      <c r="G305" s="18">
        <f t="shared" si="10"/>
        <v>50.8</v>
      </c>
      <c r="H305" s="22">
        <f t="shared" si="11"/>
        <v>50.8</v>
      </c>
      <c r="I305" s="19">
        <v>45</v>
      </c>
      <c r="J305" s="19"/>
    </row>
    <row r="306" ht="16" customHeight="1" spans="1:10">
      <c r="A306" s="19" t="s">
        <v>445</v>
      </c>
      <c r="B306" s="23" t="s">
        <v>446</v>
      </c>
      <c r="C306" s="23" t="s">
        <v>505</v>
      </c>
      <c r="D306" s="23" t="s">
        <v>476</v>
      </c>
      <c r="E306" s="23" t="s">
        <v>66</v>
      </c>
      <c r="F306" s="19"/>
      <c r="G306" s="18">
        <f t="shared" si="10"/>
        <v>50.65</v>
      </c>
      <c r="H306" s="22">
        <f t="shared" si="11"/>
        <v>50.65</v>
      </c>
      <c r="I306" s="19">
        <v>46</v>
      </c>
      <c r="J306" s="19"/>
    </row>
    <row r="307" ht="16" customHeight="1" spans="1:10">
      <c r="A307" s="19" t="s">
        <v>445</v>
      </c>
      <c r="B307" s="23" t="s">
        <v>446</v>
      </c>
      <c r="C307" s="23" t="s">
        <v>506</v>
      </c>
      <c r="D307" s="23" t="s">
        <v>162</v>
      </c>
      <c r="E307" s="23" t="s">
        <v>167</v>
      </c>
      <c r="F307" s="19"/>
      <c r="G307" s="18">
        <f t="shared" si="10"/>
        <v>49.75</v>
      </c>
      <c r="H307" s="22">
        <f t="shared" si="11"/>
        <v>49.75</v>
      </c>
      <c r="I307" s="19">
        <v>47</v>
      </c>
      <c r="J307" s="19"/>
    </row>
    <row r="308" ht="16" customHeight="1" spans="1:10">
      <c r="A308" s="19" t="s">
        <v>445</v>
      </c>
      <c r="B308" s="23" t="s">
        <v>446</v>
      </c>
      <c r="C308" s="23" t="s">
        <v>507</v>
      </c>
      <c r="D308" s="23" t="s">
        <v>212</v>
      </c>
      <c r="E308" s="23" t="s">
        <v>255</v>
      </c>
      <c r="F308" s="19"/>
      <c r="G308" s="18">
        <f t="shared" si="10"/>
        <v>49.75</v>
      </c>
      <c r="H308" s="22">
        <f t="shared" si="11"/>
        <v>49.75</v>
      </c>
      <c r="I308" s="19">
        <v>47</v>
      </c>
      <c r="J308" s="19"/>
    </row>
    <row r="309" ht="16" customHeight="1" spans="1:10">
      <c r="A309" s="19" t="s">
        <v>445</v>
      </c>
      <c r="B309" s="23" t="s">
        <v>446</v>
      </c>
      <c r="C309" s="23" t="s">
        <v>508</v>
      </c>
      <c r="D309" s="23" t="s">
        <v>39</v>
      </c>
      <c r="E309" s="23" t="s">
        <v>177</v>
      </c>
      <c r="F309" s="19"/>
      <c r="G309" s="18">
        <f t="shared" si="10"/>
        <v>49.75</v>
      </c>
      <c r="H309" s="22">
        <f t="shared" si="11"/>
        <v>49.75</v>
      </c>
      <c r="I309" s="19">
        <v>47</v>
      </c>
      <c r="J309" s="19"/>
    </row>
    <row r="310" ht="16" customHeight="1" spans="1:10">
      <c r="A310" s="19" t="s">
        <v>445</v>
      </c>
      <c r="B310" s="23" t="s">
        <v>446</v>
      </c>
      <c r="C310" s="23" t="s">
        <v>509</v>
      </c>
      <c r="D310" s="23" t="s">
        <v>208</v>
      </c>
      <c r="E310" s="23" t="s">
        <v>25</v>
      </c>
      <c r="F310" s="19"/>
      <c r="G310" s="18">
        <f t="shared" si="10"/>
        <v>49.6</v>
      </c>
      <c r="H310" s="22">
        <f t="shared" si="11"/>
        <v>49.6</v>
      </c>
      <c r="I310" s="19">
        <v>50</v>
      </c>
      <c r="J310" s="19"/>
    </row>
    <row r="311" ht="16" customHeight="1" spans="1:10">
      <c r="A311" s="19" t="s">
        <v>445</v>
      </c>
      <c r="B311" s="23" t="s">
        <v>446</v>
      </c>
      <c r="C311" s="23" t="s">
        <v>510</v>
      </c>
      <c r="D311" s="23" t="s">
        <v>95</v>
      </c>
      <c r="E311" s="23" t="s">
        <v>200</v>
      </c>
      <c r="F311" s="19">
        <v>1</v>
      </c>
      <c r="G311" s="18">
        <f t="shared" si="10"/>
        <v>48.5</v>
      </c>
      <c r="H311" s="22">
        <f t="shared" si="11"/>
        <v>49.5</v>
      </c>
      <c r="I311" s="19">
        <v>51</v>
      </c>
      <c r="J311" s="19"/>
    </row>
    <row r="312" ht="16" customHeight="1" spans="1:10">
      <c r="A312" s="19" t="s">
        <v>445</v>
      </c>
      <c r="B312" s="23" t="s">
        <v>446</v>
      </c>
      <c r="C312" s="23" t="s">
        <v>511</v>
      </c>
      <c r="D312" s="23" t="s">
        <v>389</v>
      </c>
      <c r="E312" s="23" t="s">
        <v>177</v>
      </c>
      <c r="F312" s="19">
        <v>1</v>
      </c>
      <c r="G312" s="18">
        <f t="shared" si="10"/>
        <v>48.05</v>
      </c>
      <c r="H312" s="22">
        <f t="shared" si="11"/>
        <v>49.05</v>
      </c>
      <c r="I312" s="19">
        <v>52</v>
      </c>
      <c r="J312" s="19"/>
    </row>
    <row r="313" ht="16" customHeight="1" spans="1:10">
      <c r="A313" s="19" t="s">
        <v>445</v>
      </c>
      <c r="B313" s="23" t="s">
        <v>446</v>
      </c>
      <c r="C313" s="23" t="s">
        <v>512</v>
      </c>
      <c r="D313" s="23" t="s">
        <v>173</v>
      </c>
      <c r="E313" s="23" t="s">
        <v>264</v>
      </c>
      <c r="F313" s="19">
        <v>1</v>
      </c>
      <c r="G313" s="18">
        <f t="shared" si="10"/>
        <v>47.25</v>
      </c>
      <c r="H313" s="22">
        <f t="shared" si="11"/>
        <v>48.25</v>
      </c>
      <c r="I313" s="19">
        <v>53</v>
      </c>
      <c r="J313" s="19"/>
    </row>
    <row r="314" ht="16" customHeight="1" spans="1:10">
      <c r="A314" s="19" t="s">
        <v>445</v>
      </c>
      <c r="B314" s="23" t="s">
        <v>446</v>
      </c>
      <c r="C314" s="23" t="s">
        <v>513</v>
      </c>
      <c r="D314" s="23" t="s">
        <v>514</v>
      </c>
      <c r="E314" s="23" t="s">
        <v>34</v>
      </c>
      <c r="F314" s="19"/>
      <c r="G314" s="18">
        <f t="shared" si="10"/>
        <v>48.05</v>
      </c>
      <c r="H314" s="22">
        <f t="shared" si="11"/>
        <v>48.05</v>
      </c>
      <c r="I314" s="19">
        <v>54</v>
      </c>
      <c r="J314" s="19"/>
    </row>
    <row r="315" ht="16" customHeight="1" spans="1:10">
      <c r="A315" s="19" t="s">
        <v>445</v>
      </c>
      <c r="B315" s="23" t="s">
        <v>446</v>
      </c>
      <c r="C315" s="23" t="s">
        <v>515</v>
      </c>
      <c r="D315" s="23" t="s">
        <v>75</v>
      </c>
      <c r="E315" s="23" t="s">
        <v>34</v>
      </c>
      <c r="F315" s="19"/>
      <c r="G315" s="18">
        <f t="shared" si="10"/>
        <v>47.75</v>
      </c>
      <c r="H315" s="22">
        <f t="shared" si="11"/>
        <v>47.75</v>
      </c>
      <c r="I315" s="19">
        <v>55</v>
      </c>
      <c r="J315" s="19"/>
    </row>
    <row r="316" ht="16" customHeight="1" spans="1:10">
      <c r="A316" s="19" t="s">
        <v>445</v>
      </c>
      <c r="B316" s="23" t="s">
        <v>446</v>
      </c>
      <c r="C316" s="23" t="s">
        <v>516</v>
      </c>
      <c r="D316" s="23" t="s">
        <v>254</v>
      </c>
      <c r="E316" s="23" t="s">
        <v>79</v>
      </c>
      <c r="F316" s="19"/>
      <c r="G316" s="18">
        <f t="shared" si="10"/>
        <v>46.95</v>
      </c>
      <c r="H316" s="22">
        <f t="shared" si="11"/>
        <v>46.95</v>
      </c>
      <c r="I316" s="19">
        <v>56</v>
      </c>
      <c r="J316" s="19"/>
    </row>
    <row r="317" ht="16" customHeight="1" spans="1:10">
      <c r="A317" s="19" t="s">
        <v>445</v>
      </c>
      <c r="B317" s="23" t="s">
        <v>446</v>
      </c>
      <c r="C317" s="23" t="s">
        <v>517</v>
      </c>
      <c r="D317" s="23" t="s">
        <v>162</v>
      </c>
      <c r="E317" s="23" t="s">
        <v>518</v>
      </c>
      <c r="F317" s="19"/>
      <c r="G317" s="18">
        <f t="shared" si="10"/>
        <v>46.75</v>
      </c>
      <c r="H317" s="22">
        <f t="shared" si="11"/>
        <v>46.75</v>
      </c>
      <c r="I317" s="19">
        <v>57</v>
      </c>
      <c r="J317" s="19"/>
    </row>
    <row r="318" ht="16" customHeight="1" spans="1:10">
      <c r="A318" s="19" t="s">
        <v>445</v>
      </c>
      <c r="B318" s="23" t="s">
        <v>446</v>
      </c>
      <c r="C318" s="23" t="s">
        <v>519</v>
      </c>
      <c r="D318" s="23" t="s">
        <v>95</v>
      </c>
      <c r="E318" s="23" t="s">
        <v>79</v>
      </c>
      <c r="F318" s="19"/>
      <c r="G318" s="18">
        <f t="shared" si="10"/>
        <v>45.75</v>
      </c>
      <c r="H318" s="22">
        <f t="shared" si="11"/>
        <v>45.75</v>
      </c>
      <c r="I318" s="19">
        <v>57</v>
      </c>
      <c r="J318" s="19"/>
    </row>
    <row r="319" ht="16" customHeight="1" spans="1:10">
      <c r="A319" s="19" t="s">
        <v>445</v>
      </c>
      <c r="B319" s="23" t="s">
        <v>446</v>
      </c>
      <c r="C319" s="23" t="s">
        <v>520</v>
      </c>
      <c r="D319" s="23" t="s">
        <v>162</v>
      </c>
      <c r="E319" s="23" t="s">
        <v>262</v>
      </c>
      <c r="F319" s="19">
        <v>1</v>
      </c>
      <c r="G319" s="18">
        <f t="shared" si="10"/>
        <v>44.75</v>
      </c>
      <c r="H319" s="22">
        <f t="shared" si="11"/>
        <v>45.75</v>
      </c>
      <c r="I319" s="19">
        <v>57</v>
      </c>
      <c r="J319" s="19"/>
    </row>
    <row r="320" ht="16" customHeight="1" spans="1:10">
      <c r="A320" s="19" t="s">
        <v>445</v>
      </c>
      <c r="B320" s="23" t="s">
        <v>446</v>
      </c>
      <c r="C320" s="23" t="s">
        <v>521</v>
      </c>
      <c r="D320" s="23" t="s">
        <v>250</v>
      </c>
      <c r="E320" s="23" t="s">
        <v>91</v>
      </c>
      <c r="F320" s="19"/>
      <c r="G320" s="18">
        <f t="shared" si="10"/>
        <v>44.4</v>
      </c>
      <c r="H320" s="22">
        <f t="shared" si="11"/>
        <v>44.4</v>
      </c>
      <c r="I320" s="19">
        <v>60</v>
      </c>
      <c r="J320" s="19"/>
    </row>
    <row r="321" ht="16" customHeight="1" spans="1:10">
      <c r="A321" s="19" t="s">
        <v>445</v>
      </c>
      <c r="B321" s="23" t="s">
        <v>446</v>
      </c>
      <c r="C321" s="23" t="s">
        <v>522</v>
      </c>
      <c r="D321" s="23" t="s">
        <v>231</v>
      </c>
      <c r="E321" s="23" t="s">
        <v>241</v>
      </c>
      <c r="F321" s="19"/>
      <c r="G321" s="18">
        <f t="shared" si="10"/>
        <v>41.85</v>
      </c>
      <c r="H321" s="22">
        <f t="shared" si="11"/>
        <v>41.85</v>
      </c>
      <c r="I321" s="19">
        <v>61</v>
      </c>
      <c r="J321" s="19"/>
    </row>
    <row r="322" ht="16" customHeight="1" spans="1:10">
      <c r="A322" s="19" t="s">
        <v>445</v>
      </c>
      <c r="B322" s="23" t="s">
        <v>446</v>
      </c>
      <c r="C322" s="23" t="s">
        <v>523</v>
      </c>
      <c r="D322" s="23" t="s">
        <v>524</v>
      </c>
      <c r="E322" s="23" t="s">
        <v>25</v>
      </c>
      <c r="F322" s="19"/>
      <c r="G322" s="18">
        <f t="shared" si="10"/>
        <v>46.1</v>
      </c>
      <c r="H322" s="22">
        <f t="shared" si="11"/>
        <v>46.1</v>
      </c>
      <c r="I322" s="19"/>
      <c r="J322" s="19"/>
    </row>
    <row r="323" ht="16" customHeight="1" spans="1:10">
      <c r="A323" s="19" t="s">
        <v>445</v>
      </c>
      <c r="B323" s="23" t="s">
        <v>446</v>
      </c>
      <c r="C323" s="23" t="s">
        <v>525</v>
      </c>
      <c r="D323" s="23" t="s">
        <v>498</v>
      </c>
      <c r="E323" s="23" t="s">
        <v>50</v>
      </c>
      <c r="F323" s="19">
        <v>1</v>
      </c>
      <c r="G323" s="18">
        <f t="shared" si="10"/>
        <v>44.6</v>
      </c>
      <c r="H323" s="22">
        <f t="shared" si="11"/>
        <v>45.6</v>
      </c>
      <c r="I323" s="19"/>
      <c r="J323" s="19"/>
    </row>
    <row r="324" ht="16" customHeight="1" spans="1:10">
      <c r="A324" s="19" t="s">
        <v>445</v>
      </c>
      <c r="B324" s="23" t="s">
        <v>446</v>
      </c>
      <c r="C324" s="23" t="s">
        <v>526</v>
      </c>
      <c r="D324" s="23" t="s">
        <v>135</v>
      </c>
      <c r="E324" s="23" t="s">
        <v>527</v>
      </c>
      <c r="F324" s="19"/>
      <c r="G324" s="18">
        <f t="shared" si="10"/>
        <v>45.45</v>
      </c>
      <c r="H324" s="22">
        <f t="shared" si="11"/>
        <v>45.45</v>
      </c>
      <c r="I324" s="19"/>
      <c r="J324" s="19"/>
    </row>
    <row r="325" ht="16" customHeight="1" spans="1:10">
      <c r="A325" s="19" t="s">
        <v>445</v>
      </c>
      <c r="B325" s="23" t="s">
        <v>446</v>
      </c>
      <c r="C325" s="23" t="s">
        <v>528</v>
      </c>
      <c r="D325" s="23" t="s">
        <v>208</v>
      </c>
      <c r="E325" s="23" t="s">
        <v>44</v>
      </c>
      <c r="F325" s="19">
        <v>1</v>
      </c>
      <c r="G325" s="18">
        <f t="shared" ref="G325:G388" si="12">D325*0.5+E325*0.5</f>
        <v>42.85</v>
      </c>
      <c r="H325" s="22">
        <f t="shared" ref="H325:H388" si="13">(D325+E325)*0.5+F325</f>
        <v>43.85</v>
      </c>
      <c r="I325" s="19"/>
      <c r="J325" s="19"/>
    </row>
    <row r="326" ht="16" customHeight="1" spans="1:10">
      <c r="A326" s="19" t="s">
        <v>445</v>
      </c>
      <c r="B326" s="23" t="s">
        <v>446</v>
      </c>
      <c r="C326" s="23" t="s">
        <v>529</v>
      </c>
      <c r="D326" s="23" t="s">
        <v>268</v>
      </c>
      <c r="E326" s="23" t="s">
        <v>75</v>
      </c>
      <c r="F326" s="19">
        <v>1</v>
      </c>
      <c r="G326" s="18">
        <f t="shared" si="12"/>
        <v>40.5</v>
      </c>
      <c r="H326" s="22">
        <f t="shared" si="13"/>
        <v>41.5</v>
      </c>
      <c r="I326" s="19"/>
      <c r="J326" s="19"/>
    </row>
    <row r="327" ht="16" customHeight="1" spans="1:10">
      <c r="A327" s="19" t="s">
        <v>445</v>
      </c>
      <c r="B327" s="23" t="s">
        <v>446</v>
      </c>
      <c r="C327" s="23" t="s">
        <v>530</v>
      </c>
      <c r="D327" s="23" t="s">
        <v>396</v>
      </c>
      <c r="E327" s="23" t="s">
        <v>217</v>
      </c>
      <c r="F327" s="19">
        <v>1</v>
      </c>
      <c r="G327" s="18">
        <f t="shared" si="12"/>
        <v>39.3</v>
      </c>
      <c r="H327" s="22">
        <f t="shared" si="13"/>
        <v>40.3</v>
      </c>
      <c r="I327" s="19"/>
      <c r="J327" s="19"/>
    </row>
    <row r="328" ht="16" customHeight="1" spans="1:10">
      <c r="A328" s="19" t="s">
        <v>445</v>
      </c>
      <c r="B328" s="23" t="s">
        <v>446</v>
      </c>
      <c r="C328" s="23" t="s">
        <v>531</v>
      </c>
      <c r="D328" s="23" t="s">
        <v>532</v>
      </c>
      <c r="E328" s="23" t="s">
        <v>262</v>
      </c>
      <c r="F328" s="19">
        <v>1</v>
      </c>
      <c r="G328" s="18">
        <f t="shared" si="12"/>
        <v>39.05</v>
      </c>
      <c r="H328" s="22">
        <f t="shared" si="13"/>
        <v>40.05</v>
      </c>
      <c r="I328" s="19"/>
      <c r="J328" s="19"/>
    </row>
    <row r="329" ht="16" customHeight="1" spans="1:10">
      <c r="A329" s="19" t="s">
        <v>445</v>
      </c>
      <c r="B329" s="23" t="s">
        <v>446</v>
      </c>
      <c r="C329" s="23" t="s">
        <v>533</v>
      </c>
      <c r="D329" s="23" t="s">
        <v>416</v>
      </c>
      <c r="E329" s="23" t="s">
        <v>534</v>
      </c>
      <c r="F329" s="19"/>
      <c r="G329" s="18">
        <f t="shared" si="12"/>
        <v>37.15</v>
      </c>
      <c r="H329" s="22">
        <f t="shared" si="13"/>
        <v>37.15</v>
      </c>
      <c r="I329" s="19"/>
      <c r="J329" s="19"/>
    </row>
    <row r="330" ht="16" customHeight="1" spans="1:10">
      <c r="A330" s="19" t="s">
        <v>445</v>
      </c>
      <c r="B330" s="23" t="s">
        <v>446</v>
      </c>
      <c r="C330" s="23" t="s">
        <v>535</v>
      </c>
      <c r="D330" s="23" t="s">
        <v>385</v>
      </c>
      <c r="E330" s="23" t="s">
        <v>536</v>
      </c>
      <c r="F330" s="19"/>
      <c r="G330" s="18">
        <f t="shared" si="12"/>
        <v>35.55</v>
      </c>
      <c r="H330" s="22">
        <f t="shared" si="13"/>
        <v>35.55</v>
      </c>
      <c r="I330" s="19"/>
      <c r="J330" s="19"/>
    </row>
    <row r="331" ht="16" customHeight="1" spans="1:10">
      <c r="A331" s="19" t="s">
        <v>445</v>
      </c>
      <c r="B331" s="23" t="s">
        <v>446</v>
      </c>
      <c r="C331" s="23" t="s">
        <v>537</v>
      </c>
      <c r="D331" s="23" t="s">
        <v>538</v>
      </c>
      <c r="E331" s="23" t="s">
        <v>539</v>
      </c>
      <c r="F331" s="19"/>
      <c r="G331" s="18">
        <f t="shared" si="12"/>
        <v>32.25</v>
      </c>
      <c r="H331" s="22">
        <f t="shared" si="13"/>
        <v>32.25</v>
      </c>
      <c r="I331" s="19"/>
      <c r="J331" s="19"/>
    </row>
    <row r="332" ht="16" customHeight="1" spans="1:10">
      <c r="A332" s="19" t="s">
        <v>445</v>
      </c>
      <c r="B332" s="23" t="s">
        <v>446</v>
      </c>
      <c r="C332" s="23" t="s">
        <v>540</v>
      </c>
      <c r="D332" s="23" t="s">
        <v>58</v>
      </c>
      <c r="E332" s="23" t="s">
        <v>58</v>
      </c>
      <c r="F332" s="19"/>
      <c r="G332" s="18">
        <f t="shared" si="12"/>
        <v>-1</v>
      </c>
      <c r="H332" s="22">
        <f t="shared" si="13"/>
        <v>-1</v>
      </c>
      <c r="I332" s="19"/>
      <c r="J332" s="19"/>
    </row>
    <row r="333" ht="16" customHeight="1" spans="1:10">
      <c r="A333" s="19" t="s">
        <v>445</v>
      </c>
      <c r="B333" s="23" t="s">
        <v>446</v>
      </c>
      <c r="C333" s="23" t="s">
        <v>541</v>
      </c>
      <c r="D333" s="23" t="s">
        <v>58</v>
      </c>
      <c r="E333" s="23" t="s">
        <v>58</v>
      </c>
      <c r="F333" s="19"/>
      <c r="G333" s="18">
        <f t="shared" si="12"/>
        <v>-1</v>
      </c>
      <c r="H333" s="22">
        <f t="shared" si="13"/>
        <v>-1</v>
      </c>
      <c r="I333" s="19"/>
      <c r="J333" s="19"/>
    </row>
    <row r="334" ht="16" customHeight="1" spans="1:10">
      <c r="A334" s="19" t="s">
        <v>445</v>
      </c>
      <c r="B334" s="23" t="s">
        <v>446</v>
      </c>
      <c r="C334" s="23" t="s">
        <v>542</v>
      </c>
      <c r="D334" s="23" t="s">
        <v>58</v>
      </c>
      <c r="E334" s="23" t="s">
        <v>58</v>
      </c>
      <c r="F334" s="19"/>
      <c r="G334" s="18">
        <f t="shared" si="12"/>
        <v>-1</v>
      </c>
      <c r="H334" s="22">
        <f t="shared" si="13"/>
        <v>-1</v>
      </c>
      <c r="I334" s="19"/>
      <c r="J334" s="19"/>
    </row>
    <row r="335" ht="16" customHeight="1" spans="1:10">
      <c r="A335" s="19" t="s">
        <v>445</v>
      </c>
      <c r="B335" s="23" t="s">
        <v>446</v>
      </c>
      <c r="C335" s="23" t="s">
        <v>543</v>
      </c>
      <c r="D335" s="23" t="s">
        <v>58</v>
      </c>
      <c r="E335" s="23" t="s">
        <v>58</v>
      </c>
      <c r="F335" s="19"/>
      <c r="G335" s="18">
        <f t="shared" si="12"/>
        <v>-1</v>
      </c>
      <c r="H335" s="22">
        <f t="shared" si="13"/>
        <v>-1</v>
      </c>
      <c r="I335" s="19"/>
      <c r="J335" s="19"/>
    </row>
    <row r="336" ht="16" customHeight="1" spans="1:10">
      <c r="A336" s="19" t="s">
        <v>445</v>
      </c>
      <c r="B336" s="23" t="s">
        <v>446</v>
      </c>
      <c r="C336" s="23" t="s">
        <v>544</v>
      </c>
      <c r="D336" s="23" t="s">
        <v>58</v>
      </c>
      <c r="E336" s="23" t="s">
        <v>58</v>
      </c>
      <c r="F336" s="19"/>
      <c r="G336" s="18">
        <f t="shared" si="12"/>
        <v>-1</v>
      </c>
      <c r="H336" s="22">
        <f t="shared" si="13"/>
        <v>-1</v>
      </c>
      <c r="I336" s="19"/>
      <c r="J336" s="19"/>
    </row>
    <row r="337" ht="16" customHeight="1" spans="1:10">
      <c r="A337" s="19" t="s">
        <v>445</v>
      </c>
      <c r="B337" s="23" t="s">
        <v>446</v>
      </c>
      <c r="C337" s="23" t="s">
        <v>545</v>
      </c>
      <c r="D337" s="23" t="s">
        <v>58</v>
      </c>
      <c r="E337" s="23" t="s">
        <v>58</v>
      </c>
      <c r="F337" s="19"/>
      <c r="G337" s="18">
        <f t="shared" si="12"/>
        <v>-1</v>
      </c>
      <c r="H337" s="22">
        <f t="shared" si="13"/>
        <v>-1</v>
      </c>
      <c r="I337" s="19"/>
      <c r="J337" s="19"/>
    </row>
    <row r="338" ht="16" customHeight="1" spans="1:10">
      <c r="A338" s="19" t="s">
        <v>445</v>
      </c>
      <c r="B338" s="23" t="s">
        <v>446</v>
      </c>
      <c r="C338" s="23" t="s">
        <v>546</v>
      </c>
      <c r="D338" s="23" t="s">
        <v>58</v>
      </c>
      <c r="E338" s="23" t="s">
        <v>58</v>
      </c>
      <c r="F338" s="19"/>
      <c r="G338" s="18">
        <f t="shared" si="12"/>
        <v>-1</v>
      </c>
      <c r="H338" s="22">
        <f t="shared" si="13"/>
        <v>-1</v>
      </c>
      <c r="I338" s="19"/>
      <c r="J338" s="19"/>
    </row>
    <row r="339" ht="16" customHeight="1" spans="1:10">
      <c r="A339" s="19" t="s">
        <v>445</v>
      </c>
      <c r="B339" s="23" t="s">
        <v>446</v>
      </c>
      <c r="C339" s="23" t="s">
        <v>547</v>
      </c>
      <c r="D339" s="23" t="s">
        <v>58</v>
      </c>
      <c r="E339" s="23" t="s">
        <v>58</v>
      </c>
      <c r="F339" s="19"/>
      <c r="G339" s="18">
        <f t="shared" si="12"/>
        <v>-1</v>
      </c>
      <c r="H339" s="22">
        <f t="shared" si="13"/>
        <v>-1</v>
      </c>
      <c r="I339" s="19"/>
      <c r="J339" s="19"/>
    </row>
    <row r="340" ht="16" customHeight="1" spans="1:10">
      <c r="A340" s="19" t="s">
        <v>445</v>
      </c>
      <c r="B340" s="23" t="s">
        <v>446</v>
      </c>
      <c r="C340" s="23" t="s">
        <v>548</v>
      </c>
      <c r="D340" s="23" t="s">
        <v>58</v>
      </c>
      <c r="E340" s="23" t="s">
        <v>58</v>
      </c>
      <c r="F340" s="19"/>
      <c r="G340" s="18">
        <f t="shared" si="12"/>
        <v>-1</v>
      </c>
      <c r="H340" s="22">
        <f t="shared" si="13"/>
        <v>-1</v>
      </c>
      <c r="I340" s="19"/>
      <c r="J340" s="19"/>
    </row>
    <row r="341" ht="16" customHeight="1" spans="1:10">
      <c r="A341" s="19" t="s">
        <v>445</v>
      </c>
      <c r="B341" s="23" t="s">
        <v>446</v>
      </c>
      <c r="C341" s="23" t="s">
        <v>549</v>
      </c>
      <c r="D341" s="23" t="s">
        <v>58</v>
      </c>
      <c r="E341" s="23" t="s">
        <v>58</v>
      </c>
      <c r="F341" s="19"/>
      <c r="G341" s="18">
        <f t="shared" si="12"/>
        <v>-1</v>
      </c>
      <c r="H341" s="22">
        <f t="shared" si="13"/>
        <v>-1</v>
      </c>
      <c r="I341" s="19"/>
      <c r="J341" s="19"/>
    </row>
    <row r="342" ht="16" customHeight="1" spans="1:10">
      <c r="A342" s="19" t="s">
        <v>445</v>
      </c>
      <c r="B342" s="23" t="s">
        <v>446</v>
      </c>
      <c r="C342" s="23" t="s">
        <v>550</v>
      </c>
      <c r="D342" s="23" t="s">
        <v>58</v>
      </c>
      <c r="E342" s="23" t="s">
        <v>58</v>
      </c>
      <c r="F342" s="19"/>
      <c r="G342" s="18">
        <f t="shared" si="12"/>
        <v>-1</v>
      </c>
      <c r="H342" s="22">
        <f t="shared" si="13"/>
        <v>-1</v>
      </c>
      <c r="I342" s="19"/>
      <c r="J342" s="19"/>
    </row>
    <row r="343" ht="16" customHeight="1" spans="1:10">
      <c r="A343" s="19" t="s">
        <v>445</v>
      </c>
      <c r="B343" s="23" t="s">
        <v>446</v>
      </c>
      <c r="C343" s="23" t="s">
        <v>551</v>
      </c>
      <c r="D343" s="23" t="s">
        <v>58</v>
      </c>
      <c r="E343" s="23" t="s">
        <v>58</v>
      </c>
      <c r="F343" s="19"/>
      <c r="G343" s="18">
        <f t="shared" si="12"/>
        <v>-1</v>
      </c>
      <c r="H343" s="22">
        <f t="shared" si="13"/>
        <v>-1</v>
      </c>
      <c r="I343" s="19"/>
      <c r="J343" s="19"/>
    </row>
    <row r="344" ht="16" customHeight="1" spans="1:10">
      <c r="A344" s="19" t="s">
        <v>445</v>
      </c>
      <c r="B344" s="23" t="s">
        <v>446</v>
      </c>
      <c r="C344" s="23" t="s">
        <v>552</v>
      </c>
      <c r="D344" s="23" t="s">
        <v>58</v>
      </c>
      <c r="E344" s="23" t="s">
        <v>58</v>
      </c>
      <c r="F344" s="19"/>
      <c r="G344" s="18">
        <f t="shared" si="12"/>
        <v>-1</v>
      </c>
      <c r="H344" s="22">
        <f t="shared" si="13"/>
        <v>-1</v>
      </c>
      <c r="I344" s="19"/>
      <c r="J344" s="19"/>
    </row>
    <row r="345" ht="16" customHeight="1" spans="1:10">
      <c r="A345" s="19" t="s">
        <v>445</v>
      </c>
      <c r="B345" s="23" t="s">
        <v>446</v>
      </c>
      <c r="C345" s="23" t="s">
        <v>553</v>
      </c>
      <c r="D345" s="23" t="s">
        <v>58</v>
      </c>
      <c r="E345" s="23" t="s">
        <v>58</v>
      </c>
      <c r="F345" s="19"/>
      <c r="G345" s="18">
        <f t="shared" si="12"/>
        <v>-1</v>
      </c>
      <c r="H345" s="22">
        <f t="shared" si="13"/>
        <v>-1</v>
      </c>
      <c r="I345" s="19"/>
      <c r="J345" s="19"/>
    </row>
    <row r="346" ht="16" customHeight="1" spans="1:10">
      <c r="A346" s="19" t="s">
        <v>445</v>
      </c>
      <c r="B346" s="23" t="s">
        <v>446</v>
      </c>
      <c r="C346" s="23" t="s">
        <v>554</v>
      </c>
      <c r="D346" s="23" t="s">
        <v>58</v>
      </c>
      <c r="E346" s="23" t="s">
        <v>58</v>
      </c>
      <c r="F346" s="19"/>
      <c r="G346" s="18">
        <f t="shared" si="12"/>
        <v>-1</v>
      </c>
      <c r="H346" s="22">
        <f t="shared" si="13"/>
        <v>-1</v>
      </c>
      <c r="I346" s="19"/>
      <c r="J346" s="19"/>
    </row>
    <row r="347" ht="16" customHeight="1" spans="1:10">
      <c r="A347" s="19" t="s">
        <v>445</v>
      </c>
      <c r="B347" s="23" t="s">
        <v>446</v>
      </c>
      <c r="C347" s="23" t="s">
        <v>555</v>
      </c>
      <c r="D347" s="23" t="s">
        <v>58</v>
      </c>
      <c r="E347" s="23" t="s">
        <v>58</v>
      </c>
      <c r="F347" s="19"/>
      <c r="G347" s="18">
        <f t="shared" si="12"/>
        <v>-1</v>
      </c>
      <c r="H347" s="22">
        <f t="shared" si="13"/>
        <v>-1</v>
      </c>
      <c r="I347" s="19"/>
      <c r="J347" s="19"/>
    </row>
    <row r="348" ht="16" customHeight="1" spans="1:10">
      <c r="A348" s="19" t="s">
        <v>445</v>
      </c>
      <c r="B348" s="23" t="s">
        <v>446</v>
      </c>
      <c r="C348" s="23" t="s">
        <v>556</v>
      </c>
      <c r="D348" s="23" t="s">
        <v>58</v>
      </c>
      <c r="E348" s="23" t="s">
        <v>58</v>
      </c>
      <c r="F348" s="19"/>
      <c r="G348" s="18">
        <f t="shared" si="12"/>
        <v>-1</v>
      </c>
      <c r="H348" s="22">
        <f t="shared" si="13"/>
        <v>-1</v>
      </c>
      <c r="I348" s="19"/>
      <c r="J348" s="19"/>
    </row>
    <row r="349" ht="16" customHeight="1" spans="1:10">
      <c r="A349" s="19" t="s">
        <v>445</v>
      </c>
      <c r="B349" s="23" t="s">
        <v>446</v>
      </c>
      <c r="C349" s="23" t="s">
        <v>557</v>
      </c>
      <c r="D349" s="23" t="s">
        <v>58</v>
      </c>
      <c r="E349" s="23" t="s">
        <v>58</v>
      </c>
      <c r="F349" s="19"/>
      <c r="G349" s="18">
        <f t="shared" si="12"/>
        <v>-1</v>
      </c>
      <c r="H349" s="22">
        <f t="shared" si="13"/>
        <v>-1</v>
      </c>
      <c r="I349" s="19"/>
      <c r="J349" s="19"/>
    </row>
    <row r="350" ht="16" customHeight="1" spans="1:10">
      <c r="A350" s="19" t="s">
        <v>445</v>
      </c>
      <c r="B350" s="23" t="s">
        <v>446</v>
      </c>
      <c r="C350" s="23" t="s">
        <v>558</v>
      </c>
      <c r="D350" s="23" t="s">
        <v>58</v>
      </c>
      <c r="E350" s="23" t="s">
        <v>58</v>
      </c>
      <c r="F350" s="19"/>
      <c r="G350" s="18">
        <f t="shared" si="12"/>
        <v>-1</v>
      </c>
      <c r="H350" s="22">
        <f t="shared" si="13"/>
        <v>-1</v>
      </c>
      <c r="I350" s="19"/>
      <c r="J350" s="19"/>
    </row>
    <row r="351" ht="16" customHeight="1" spans="1:10">
      <c r="A351" s="19" t="s">
        <v>445</v>
      </c>
      <c r="B351" s="23" t="s">
        <v>446</v>
      </c>
      <c r="C351" s="23" t="s">
        <v>559</v>
      </c>
      <c r="D351" s="23" t="s">
        <v>58</v>
      </c>
      <c r="E351" s="23" t="s">
        <v>58</v>
      </c>
      <c r="F351" s="19"/>
      <c r="G351" s="18">
        <f t="shared" si="12"/>
        <v>-1</v>
      </c>
      <c r="H351" s="22">
        <f t="shared" si="13"/>
        <v>-1</v>
      </c>
      <c r="I351" s="19"/>
      <c r="J351" s="19"/>
    </row>
    <row r="352" ht="16" customHeight="1" spans="1:10">
      <c r="A352" s="19" t="s">
        <v>445</v>
      </c>
      <c r="B352" s="23" t="s">
        <v>446</v>
      </c>
      <c r="C352" s="23" t="s">
        <v>560</v>
      </c>
      <c r="D352" s="23" t="s">
        <v>58</v>
      </c>
      <c r="E352" s="23" t="s">
        <v>58</v>
      </c>
      <c r="F352" s="19"/>
      <c r="G352" s="18">
        <f t="shared" si="12"/>
        <v>-1</v>
      </c>
      <c r="H352" s="22">
        <f t="shared" si="13"/>
        <v>-1</v>
      </c>
      <c r="I352" s="19"/>
      <c r="J352" s="19"/>
    </row>
    <row r="353" ht="16" customHeight="1" spans="1:10">
      <c r="A353" s="19" t="s">
        <v>445</v>
      </c>
      <c r="B353" s="23" t="s">
        <v>446</v>
      </c>
      <c r="C353" s="23" t="s">
        <v>561</v>
      </c>
      <c r="D353" s="23" t="s">
        <v>58</v>
      </c>
      <c r="E353" s="23" t="s">
        <v>58</v>
      </c>
      <c r="F353" s="19"/>
      <c r="G353" s="18">
        <f t="shared" si="12"/>
        <v>-1</v>
      </c>
      <c r="H353" s="22">
        <f t="shared" si="13"/>
        <v>-1</v>
      </c>
      <c r="I353" s="19"/>
      <c r="J353" s="19"/>
    </row>
    <row r="354" ht="16" customHeight="1" spans="1:10">
      <c r="A354" s="19" t="s">
        <v>445</v>
      </c>
      <c r="B354" s="23" t="s">
        <v>446</v>
      </c>
      <c r="C354" s="23" t="s">
        <v>562</v>
      </c>
      <c r="D354" s="23" t="s">
        <v>58</v>
      </c>
      <c r="E354" s="23" t="s">
        <v>58</v>
      </c>
      <c r="F354" s="19"/>
      <c r="G354" s="18">
        <f t="shared" si="12"/>
        <v>-1</v>
      </c>
      <c r="H354" s="22">
        <f t="shared" si="13"/>
        <v>-1</v>
      </c>
      <c r="I354" s="19"/>
      <c r="J354" s="19"/>
    </row>
    <row r="355" ht="16" customHeight="1" spans="1:10">
      <c r="A355" s="19" t="s">
        <v>445</v>
      </c>
      <c r="B355" s="23" t="s">
        <v>446</v>
      </c>
      <c r="C355" s="23" t="s">
        <v>563</v>
      </c>
      <c r="D355" s="23" t="s">
        <v>58</v>
      </c>
      <c r="E355" s="23" t="s">
        <v>58</v>
      </c>
      <c r="F355" s="19"/>
      <c r="G355" s="18">
        <f t="shared" si="12"/>
        <v>-1</v>
      </c>
      <c r="H355" s="22">
        <f t="shared" si="13"/>
        <v>-1</v>
      </c>
      <c r="I355" s="19"/>
      <c r="J355" s="19"/>
    </row>
    <row r="356" ht="16" customHeight="1" spans="1:10">
      <c r="A356" s="19" t="s">
        <v>445</v>
      </c>
      <c r="B356" s="23" t="s">
        <v>446</v>
      </c>
      <c r="C356" s="23" t="s">
        <v>564</v>
      </c>
      <c r="D356" s="23" t="s">
        <v>58</v>
      </c>
      <c r="E356" s="23" t="s">
        <v>58</v>
      </c>
      <c r="F356" s="19"/>
      <c r="G356" s="18">
        <f t="shared" si="12"/>
        <v>-1</v>
      </c>
      <c r="H356" s="22">
        <f t="shared" si="13"/>
        <v>-1</v>
      </c>
      <c r="I356" s="19"/>
      <c r="J356" s="19"/>
    </row>
    <row r="357" ht="16" customHeight="1" spans="1:10">
      <c r="A357" s="19" t="s">
        <v>445</v>
      </c>
      <c r="B357" s="23" t="s">
        <v>446</v>
      </c>
      <c r="C357" s="23" t="s">
        <v>565</v>
      </c>
      <c r="D357" s="23" t="s">
        <v>58</v>
      </c>
      <c r="E357" s="23" t="s">
        <v>58</v>
      </c>
      <c r="F357" s="19"/>
      <c r="G357" s="18">
        <f t="shared" si="12"/>
        <v>-1</v>
      </c>
      <c r="H357" s="22">
        <f t="shared" si="13"/>
        <v>-1</v>
      </c>
      <c r="I357" s="19"/>
      <c r="J357" s="19"/>
    </row>
    <row r="358" ht="16" customHeight="1" spans="1:10">
      <c r="A358" s="19" t="s">
        <v>445</v>
      </c>
      <c r="B358" s="23" t="s">
        <v>446</v>
      </c>
      <c r="C358" s="23" t="s">
        <v>566</v>
      </c>
      <c r="D358" s="23" t="s">
        <v>58</v>
      </c>
      <c r="E358" s="23" t="s">
        <v>58</v>
      </c>
      <c r="F358" s="19"/>
      <c r="G358" s="18">
        <f t="shared" si="12"/>
        <v>-1</v>
      </c>
      <c r="H358" s="22">
        <f t="shared" si="13"/>
        <v>-1</v>
      </c>
      <c r="I358" s="19"/>
      <c r="J358" s="19"/>
    </row>
    <row r="359" ht="16" customHeight="1" spans="1:10">
      <c r="A359" s="19" t="s">
        <v>445</v>
      </c>
      <c r="B359" s="23" t="s">
        <v>446</v>
      </c>
      <c r="C359" s="23" t="s">
        <v>567</v>
      </c>
      <c r="D359" s="23" t="s">
        <v>58</v>
      </c>
      <c r="E359" s="23" t="s">
        <v>58</v>
      </c>
      <c r="F359" s="19"/>
      <c r="G359" s="18">
        <f t="shared" si="12"/>
        <v>-1</v>
      </c>
      <c r="H359" s="22">
        <f t="shared" si="13"/>
        <v>-1</v>
      </c>
      <c r="I359" s="19"/>
      <c r="J359" s="19"/>
    </row>
    <row r="360" ht="16" customHeight="1" spans="1:10">
      <c r="A360" s="19" t="s">
        <v>445</v>
      </c>
      <c r="B360" s="23" t="s">
        <v>446</v>
      </c>
      <c r="C360" s="23" t="s">
        <v>568</v>
      </c>
      <c r="D360" s="23" t="s">
        <v>58</v>
      </c>
      <c r="E360" s="23" t="s">
        <v>58</v>
      </c>
      <c r="F360" s="19"/>
      <c r="G360" s="18">
        <f t="shared" si="12"/>
        <v>-1</v>
      </c>
      <c r="H360" s="22">
        <f t="shared" si="13"/>
        <v>-1</v>
      </c>
      <c r="I360" s="19"/>
      <c r="J360" s="19"/>
    </row>
    <row r="361" ht="16" customHeight="1" spans="1:10">
      <c r="A361" s="19" t="s">
        <v>445</v>
      </c>
      <c r="B361" s="23" t="s">
        <v>446</v>
      </c>
      <c r="C361" s="23" t="s">
        <v>569</v>
      </c>
      <c r="D361" s="23" t="s">
        <v>58</v>
      </c>
      <c r="E361" s="23" t="s">
        <v>58</v>
      </c>
      <c r="F361" s="19"/>
      <c r="G361" s="18">
        <f t="shared" si="12"/>
        <v>-1</v>
      </c>
      <c r="H361" s="22">
        <f t="shared" si="13"/>
        <v>-1</v>
      </c>
      <c r="I361" s="19"/>
      <c r="J361" s="19"/>
    </row>
    <row r="362" ht="16" customHeight="1" spans="1:10">
      <c r="A362" s="19" t="s">
        <v>445</v>
      </c>
      <c r="B362" s="13" t="s">
        <v>570</v>
      </c>
      <c r="C362" s="13" t="s">
        <v>571</v>
      </c>
      <c r="D362" s="13" t="s">
        <v>572</v>
      </c>
      <c r="E362" s="13" t="s">
        <v>573</v>
      </c>
      <c r="F362" s="13" t="s">
        <v>574</v>
      </c>
      <c r="G362" s="18">
        <f t="shared" si="12"/>
        <v>73.05</v>
      </c>
      <c r="H362" s="18">
        <f t="shared" si="13"/>
        <v>74.05</v>
      </c>
      <c r="I362" s="20">
        <v>1</v>
      </c>
      <c r="J362" s="20" t="s">
        <v>17</v>
      </c>
    </row>
    <row r="363" ht="16" customHeight="1" spans="1:10">
      <c r="A363" s="19" t="s">
        <v>445</v>
      </c>
      <c r="B363" s="13" t="s">
        <v>570</v>
      </c>
      <c r="C363" s="13" t="s">
        <v>575</v>
      </c>
      <c r="D363" s="13" t="s">
        <v>576</v>
      </c>
      <c r="E363" s="13" t="s">
        <v>151</v>
      </c>
      <c r="F363" s="13"/>
      <c r="G363" s="18">
        <f t="shared" si="12"/>
        <v>69.4</v>
      </c>
      <c r="H363" s="18">
        <f t="shared" si="13"/>
        <v>69.4</v>
      </c>
      <c r="I363" s="20">
        <v>2</v>
      </c>
      <c r="J363" s="20" t="s">
        <v>17</v>
      </c>
    </row>
    <row r="364" ht="16" customHeight="1" spans="1:10">
      <c r="A364" s="19" t="s">
        <v>445</v>
      </c>
      <c r="B364" s="13" t="s">
        <v>570</v>
      </c>
      <c r="C364" s="13" t="s">
        <v>577</v>
      </c>
      <c r="D364" s="13" t="s">
        <v>578</v>
      </c>
      <c r="E364" s="13" t="s">
        <v>123</v>
      </c>
      <c r="F364" s="13"/>
      <c r="G364" s="18">
        <f t="shared" si="12"/>
        <v>68.7</v>
      </c>
      <c r="H364" s="18">
        <f t="shared" si="13"/>
        <v>68.7</v>
      </c>
      <c r="I364" s="20">
        <v>3</v>
      </c>
      <c r="J364" s="20" t="s">
        <v>17</v>
      </c>
    </row>
    <row r="365" ht="16" customHeight="1" spans="1:10">
      <c r="A365" s="19" t="s">
        <v>445</v>
      </c>
      <c r="B365" s="13" t="s">
        <v>570</v>
      </c>
      <c r="C365" s="13" t="s">
        <v>579</v>
      </c>
      <c r="D365" s="13" t="s">
        <v>126</v>
      </c>
      <c r="E365" s="13" t="s">
        <v>123</v>
      </c>
      <c r="F365" s="13"/>
      <c r="G365" s="18">
        <f t="shared" si="12"/>
        <v>66.7</v>
      </c>
      <c r="H365" s="18">
        <f t="shared" si="13"/>
        <v>66.7</v>
      </c>
      <c r="I365" s="20">
        <v>4</v>
      </c>
      <c r="J365" s="20"/>
    </row>
    <row r="366" ht="16" customHeight="1" spans="1:10">
      <c r="A366" s="19" t="s">
        <v>445</v>
      </c>
      <c r="B366" s="13" t="s">
        <v>570</v>
      </c>
      <c r="C366" s="13" t="s">
        <v>580</v>
      </c>
      <c r="D366" s="13" t="s">
        <v>304</v>
      </c>
      <c r="E366" s="13" t="s">
        <v>190</v>
      </c>
      <c r="F366" s="13" t="s">
        <v>574</v>
      </c>
      <c r="G366" s="18">
        <f t="shared" si="12"/>
        <v>64.35</v>
      </c>
      <c r="H366" s="18">
        <f t="shared" si="13"/>
        <v>65.35</v>
      </c>
      <c r="I366" s="20">
        <v>5</v>
      </c>
      <c r="J366" s="20"/>
    </row>
    <row r="367" ht="16" customHeight="1" spans="1:10">
      <c r="A367" s="19" t="s">
        <v>445</v>
      </c>
      <c r="B367" s="13" t="s">
        <v>570</v>
      </c>
      <c r="C367" s="13" t="s">
        <v>581</v>
      </c>
      <c r="D367" s="13" t="s">
        <v>582</v>
      </c>
      <c r="E367" s="13" t="s">
        <v>76</v>
      </c>
      <c r="F367" s="13"/>
      <c r="G367" s="18">
        <f t="shared" si="12"/>
        <v>65.3</v>
      </c>
      <c r="H367" s="18">
        <f t="shared" si="13"/>
        <v>65.3</v>
      </c>
      <c r="I367" s="20">
        <v>6</v>
      </c>
      <c r="J367" s="20"/>
    </row>
    <row r="368" ht="16" customHeight="1" spans="1:10">
      <c r="A368" s="19" t="s">
        <v>445</v>
      </c>
      <c r="B368" s="13" t="s">
        <v>570</v>
      </c>
      <c r="C368" s="13" t="s">
        <v>583</v>
      </c>
      <c r="D368" s="13" t="s">
        <v>142</v>
      </c>
      <c r="E368" s="13" t="s">
        <v>308</v>
      </c>
      <c r="F368" s="13"/>
      <c r="G368" s="18">
        <f t="shared" si="12"/>
        <v>65.25</v>
      </c>
      <c r="H368" s="18">
        <f t="shared" si="13"/>
        <v>65.25</v>
      </c>
      <c r="I368" s="20">
        <v>7</v>
      </c>
      <c r="J368" s="20"/>
    </row>
    <row r="369" ht="16" customHeight="1" spans="1:10">
      <c r="A369" s="19" t="s">
        <v>445</v>
      </c>
      <c r="B369" s="13" t="s">
        <v>570</v>
      </c>
      <c r="C369" s="13" t="s">
        <v>584</v>
      </c>
      <c r="D369" s="13" t="s">
        <v>585</v>
      </c>
      <c r="E369" s="13" t="s">
        <v>136</v>
      </c>
      <c r="F369" s="13" t="s">
        <v>574</v>
      </c>
      <c r="G369" s="18">
        <f t="shared" si="12"/>
        <v>63.3</v>
      </c>
      <c r="H369" s="18">
        <f t="shared" si="13"/>
        <v>64.3</v>
      </c>
      <c r="I369" s="20">
        <v>8</v>
      </c>
      <c r="J369" s="20"/>
    </row>
    <row r="370" ht="16" customHeight="1" spans="1:10">
      <c r="A370" s="19" t="s">
        <v>445</v>
      </c>
      <c r="B370" s="13" t="s">
        <v>570</v>
      </c>
      <c r="C370" s="13" t="s">
        <v>586</v>
      </c>
      <c r="D370" s="13" t="s">
        <v>212</v>
      </c>
      <c r="E370" s="13" t="s">
        <v>163</v>
      </c>
      <c r="F370" s="13" t="s">
        <v>574</v>
      </c>
      <c r="G370" s="18">
        <f t="shared" si="12"/>
        <v>62.5</v>
      </c>
      <c r="H370" s="18">
        <f t="shared" si="13"/>
        <v>63.5</v>
      </c>
      <c r="I370" s="20">
        <v>9</v>
      </c>
      <c r="J370" s="20"/>
    </row>
    <row r="371" ht="16" customHeight="1" spans="1:10">
      <c r="A371" s="19" t="s">
        <v>445</v>
      </c>
      <c r="B371" s="13" t="s">
        <v>570</v>
      </c>
      <c r="C371" s="13" t="s">
        <v>587</v>
      </c>
      <c r="D371" s="13" t="s">
        <v>129</v>
      </c>
      <c r="E371" s="13" t="s">
        <v>588</v>
      </c>
      <c r="F371" s="13"/>
      <c r="G371" s="18">
        <f t="shared" si="12"/>
        <v>62.8</v>
      </c>
      <c r="H371" s="18">
        <f t="shared" si="13"/>
        <v>62.8</v>
      </c>
      <c r="I371" s="20">
        <v>10</v>
      </c>
      <c r="J371" s="20"/>
    </row>
    <row r="372" ht="16" customHeight="1" spans="1:10">
      <c r="A372" s="19" t="s">
        <v>445</v>
      </c>
      <c r="B372" s="13" t="s">
        <v>570</v>
      </c>
      <c r="C372" s="13" t="s">
        <v>589</v>
      </c>
      <c r="D372" s="13" t="s">
        <v>37</v>
      </c>
      <c r="E372" s="13" t="s">
        <v>190</v>
      </c>
      <c r="F372" s="13" t="s">
        <v>574</v>
      </c>
      <c r="G372" s="18">
        <f t="shared" si="12"/>
        <v>61.75</v>
      </c>
      <c r="H372" s="18">
        <f t="shared" si="13"/>
        <v>62.75</v>
      </c>
      <c r="I372" s="20">
        <v>11</v>
      </c>
      <c r="J372" s="20"/>
    </row>
    <row r="373" ht="16" customHeight="1" spans="1:10">
      <c r="A373" s="19" t="s">
        <v>445</v>
      </c>
      <c r="B373" s="13" t="s">
        <v>570</v>
      </c>
      <c r="C373" s="13" t="s">
        <v>590</v>
      </c>
      <c r="D373" s="13" t="s">
        <v>591</v>
      </c>
      <c r="E373" s="13" t="s">
        <v>76</v>
      </c>
      <c r="F373" s="13" t="s">
        <v>574</v>
      </c>
      <c r="G373" s="18">
        <f t="shared" si="12"/>
        <v>61.6</v>
      </c>
      <c r="H373" s="18">
        <f t="shared" si="13"/>
        <v>62.6</v>
      </c>
      <c r="I373" s="20">
        <v>12</v>
      </c>
      <c r="J373" s="20"/>
    </row>
    <row r="374" ht="16" customHeight="1" spans="1:10">
      <c r="A374" s="19" t="s">
        <v>445</v>
      </c>
      <c r="B374" s="13" t="s">
        <v>570</v>
      </c>
      <c r="C374" s="13" t="s">
        <v>592</v>
      </c>
      <c r="D374" s="13" t="s">
        <v>343</v>
      </c>
      <c r="E374" s="13" t="s">
        <v>146</v>
      </c>
      <c r="F374" s="13" t="s">
        <v>574</v>
      </c>
      <c r="G374" s="18">
        <f t="shared" si="12"/>
        <v>61.35</v>
      </c>
      <c r="H374" s="18">
        <f t="shared" si="13"/>
        <v>62.35</v>
      </c>
      <c r="I374" s="20">
        <v>13</v>
      </c>
      <c r="J374" s="20"/>
    </row>
    <row r="375" ht="16" customHeight="1" spans="1:10">
      <c r="A375" s="19" t="s">
        <v>445</v>
      </c>
      <c r="B375" s="13" t="s">
        <v>570</v>
      </c>
      <c r="C375" s="13" t="s">
        <v>593</v>
      </c>
      <c r="D375" s="13" t="s">
        <v>302</v>
      </c>
      <c r="E375" s="13" t="s">
        <v>132</v>
      </c>
      <c r="F375" s="13"/>
      <c r="G375" s="18">
        <f t="shared" si="12"/>
        <v>62.3</v>
      </c>
      <c r="H375" s="18">
        <f t="shared" si="13"/>
        <v>62.3</v>
      </c>
      <c r="I375" s="20">
        <v>14</v>
      </c>
      <c r="J375" s="20"/>
    </row>
    <row r="376" ht="16" customHeight="1" spans="1:10">
      <c r="A376" s="19" t="s">
        <v>445</v>
      </c>
      <c r="B376" s="13" t="s">
        <v>570</v>
      </c>
      <c r="C376" s="13" t="s">
        <v>594</v>
      </c>
      <c r="D376" s="13" t="s">
        <v>192</v>
      </c>
      <c r="E376" s="13" t="s">
        <v>183</v>
      </c>
      <c r="F376" s="13" t="s">
        <v>595</v>
      </c>
      <c r="G376" s="18">
        <f t="shared" si="12"/>
        <v>57.6</v>
      </c>
      <c r="H376" s="18">
        <f t="shared" si="13"/>
        <v>61.6</v>
      </c>
      <c r="I376" s="20">
        <v>15</v>
      </c>
      <c r="J376" s="20"/>
    </row>
    <row r="377" ht="16" customHeight="1" spans="1:10">
      <c r="A377" s="19" t="s">
        <v>445</v>
      </c>
      <c r="B377" s="13" t="s">
        <v>570</v>
      </c>
      <c r="C377" s="13" t="s">
        <v>596</v>
      </c>
      <c r="D377" s="13" t="s">
        <v>135</v>
      </c>
      <c r="E377" s="13" t="s">
        <v>588</v>
      </c>
      <c r="F377" s="13" t="s">
        <v>574</v>
      </c>
      <c r="G377" s="18">
        <f t="shared" si="12"/>
        <v>60.2</v>
      </c>
      <c r="H377" s="18">
        <f t="shared" si="13"/>
        <v>61.2</v>
      </c>
      <c r="I377" s="20">
        <v>16</v>
      </c>
      <c r="J377" s="20"/>
    </row>
    <row r="378" ht="16" customHeight="1" spans="1:10">
      <c r="A378" s="19" t="s">
        <v>445</v>
      </c>
      <c r="B378" s="13" t="s">
        <v>570</v>
      </c>
      <c r="C378" s="13" t="s">
        <v>597</v>
      </c>
      <c r="D378" s="13" t="s">
        <v>183</v>
      </c>
      <c r="E378" s="13" t="s">
        <v>136</v>
      </c>
      <c r="F378" s="13"/>
      <c r="G378" s="18">
        <f t="shared" si="12"/>
        <v>61</v>
      </c>
      <c r="H378" s="18">
        <f t="shared" si="13"/>
        <v>61</v>
      </c>
      <c r="I378" s="20">
        <v>17</v>
      </c>
      <c r="J378" s="20"/>
    </row>
    <row r="379" ht="16" customHeight="1" spans="1:10">
      <c r="A379" s="19" t="s">
        <v>445</v>
      </c>
      <c r="B379" s="13" t="s">
        <v>570</v>
      </c>
      <c r="C379" s="13" t="s">
        <v>598</v>
      </c>
      <c r="D379" s="13" t="s">
        <v>476</v>
      </c>
      <c r="E379" s="13" t="s">
        <v>599</v>
      </c>
      <c r="F379" s="13"/>
      <c r="G379" s="18">
        <f t="shared" si="12"/>
        <v>60.9</v>
      </c>
      <c r="H379" s="18">
        <f t="shared" si="13"/>
        <v>60.9</v>
      </c>
      <c r="I379" s="20">
        <v>18</v>
      </c>
      <c r="J379" s="20"/>
    </row>
    <row r="380" ht="16" customHeight="1" spans="1:10">
      <c r="A380" s="19" t="s">
        <v>445</v>
      </c>
      <c r="B380" s="13" t="s">
        <v>570</v>
      </c>
      <c r="C380" s="13" t="s">
        <v>600</v>
      </c>
      <c r="D380" s="13" t="s">
        <v>145</v>
      </c>
      <c r="E380" s="13" t="s">
        <v>16</v>
      </c>
      <c r="F380" s="13"/>
      <c r="G380" s="18">
        <f t="shared" si="12"/>
        <v>60.7</v>
      </c>
      <c r="H380" s="18">
        <f t="shared" si="13"/>
        <v>60.7</v>
      </c>
      <c r="I380" s="20">
        <v>19</v>
      </c>
      <c r="J380" s="20"/>
    </row>
    <row r="381" ht="16" customHeight="1" spans="1:10">
      <c r="A381" s="19" t="s">
        <v>445</v>
      </c>
      <c r="B381" s="13" t="s">
        <v>570</v>
      </c>
      <c r="C381" s="13" t="s">
        <v>601</v>
      </c>
      <c r="D381" s="13" t="s">
        <v>485</v>
      </c>
      <c r="E381" s="13" t="s">
        <v>127</v>
      </c>
      <c r="F381" s="13"/>
      <c r="G381" s="18">
        <f t="shared" si="12"/>
        <v>60.3</v>
      </c>
      <c r="H381" s="18">
        <f t="shared" si="13"/>
        <v>60.3</v>
      </c>
      <c r="I381" s="20">
        <v>20</v>
      </c>
      <c r="J381" s="20"/>
    </row>
    <row r="382" ht="16" customHeight="1" spans="1:10">
      <c r="A382" s="19" t="s">
        <v>445</v>
      </c>
      <c r="B382" s="13" t="s">
        <v>570</v>
      </c>
      <c r="C382" s="13" t="s">
        <v>602</v>
      </c>
      <c r="D382" s="13" t="s">
        <v>138</v>
      </c>
      <c r="E382" s="13" t="s">
        <v>76</v>
      </c>
      <c r="F382" s="13"/>
      <c r="G382" s="18">
        <f t="shared" si="12"/>
        <v>60.3</v>
      </c>
      <c r="H382" s="18">
        <f t="shared" si="13"/>
        <v>60.3</v>
      </c>
      <c r="I382" s="20">
        <v>20</v>
      </c>
      <c r="J382" s="20"/>
    </row>
    <row r="383" ht="16" customHeight="1" spans="1:10">
      <c r="A383" s="19" t="s">
        <v>445</v>
      </c>
      <c r="B383" s="13" t="s">
        <v>570</v>
      </c>
      <c r="C383" s="13" t="s">
        <v>603</v>
      </c>
      <c r="D383" s="13" t="s">
        <v>69</v>
      </c>
      <c r="E383" s="13" t="s">
        <v>169</v>
      </c>
      <c r="F383" s="13"/>
      <c r="G383" s="18">
        <f t="shared" si="12"/>
        <v>60.25</v>
      </c>
      <c r="H383" s="18">
        <f t="shared" si="13"/>
        <v>60.25</v>
      </c>
      <c r="I383" s="20">
        <v>22</v>
      </c>
      <c r="J383" s="20"/>
    </row>
    <row r="384" ht="16" customHeight="1" spans="1:10">
      <c r="A384" s="19" t="s">
        <v>445</v>
      </c>
      <c r="B384" s="13" t="s">
        <v>570</v>
      </c>
      <c r="C384" s="13" t="s">
        <v>604</v>
      </c>
      <c r="D384" s="13" t="s">
        <v>192</v>
      </c>
      <c r="E384" s="13" t="s">
        <v>174</v>
      </c>
      <c r="F384" s="13"/>
      <c r="G384" s="18">
        <f t="shared" si="12"/>
        <v>59.85</v>
      </c>
      <c r="H384" s="18">
        <f t="shared" si="13"/>
        <v>59.85</v>
      </c>
      <c r="I384" s="20">
        <v>23</v>
      </c>
      <c r="J384" s="20"/>
    </row>
    <row r="385" ht="16" customHeight="1" spans="1:10">
      <c r="A385" s="19" t="s">
        <v>445</v>
      </c>
      <c r="B385" s="13" t="s">
        <v>570</v>
      </c>
      <c r="C385" s="13" t="s">
        <v>605</v>
      </c>
      <c r="D385" s="13" t="s">
        <v>68</v>
      </c>
      <c r="E385" s="13" t="s">
        <v>127</v>
      </c>
      <c r="F385" s="13"/>
      <c r="G385" s="18">
        <f t="shared" si="12"/>
        <v>59.7</v>
      </c>
      <c r="H385" s="18">
        <f t="shared" si="13"/>
        <v>59.7</v>
      </c>
      <c r="I385" s="20">
        <v>24</v>
      </c>
      <c r="J385" s="20"/>
    </row>
    <row r="386" ht="16" customHeight="1" spans="1:10">
      <c r="A386" s="19" t="s">
        <v>445</v>
      </c>
      <c r="B386" s="13" t="s">
        <v>570</v>
      </c>
      <c r="C386" s="13" t="s">
        <v>606</v>
      </c>
      <c r="D386" s="13" t="s">
        <v>202</v>
      </c>
      <c r="E386" s="13" t="s">
        <v>588</v>
      </c>
      <c r="F386" s="13"/>
      <c r="G386" s="18">
        <f t="shared" si="12"/>
        <v>59.7</v>
      </c>
      <c r="H386" s="18">
        <f t="shared" si="13"/>
        <v>59.7</v>
      </c>
      <c r="I386" s="20">
        <v>24</v>
      </c>
      <c r="J386" s="20"/>
    </row>
    <row r="387" ht="16" customHeight="1" spans="1:10">
      <c r="A387" s="19" t="s">
        <v>445</v>
      </c>
      <c r="B387" s="13" t="s">
        <v>570</v>
      </c>
      <c r="C387" s="13" t="s">
        <v>607</v>
      </c>
      <c r="D387" s="13" t="s">
        <v>181</v>
      </c>
      <c r="E387" s="13" t="s">
        <v>23</v>
      </c>
      <c r="F387" s="13"/>
      <c r="G387" s="18">
        <f t="shared" si="12"/>
        <v>59.5</v>
      </c>
      <c r="H387" s="18">
        <f t="shared" si="13"/>
        <v>59.5</v>
      </c>
      <c r="I387" s="20">
        <v>26</v>
      </c>
      <c r="J387" s="20"/>
    </row>
    <row r="388" ht="16" customHeight="1" spans="1:10">
      <c r="A388" s="19" t="s">
        <v>445</v>
      </c>
      <c r="B388" s="13" t="s">
        <v>570</v>
      </c>
      <c r="C388" s="13" t="s">
        <v>608</v>
      </c>
      <c r="D388" s="13" t="s">
        <v>150</v>
      </c>
      <c r="E388" s="13" t="s">
        <v>167</v>
      </c>
      <c r="F388" s="13" t="s">
        <v>609</v>
      </c>
      <c r="G388" s="18">
        <f t="shared" si="12"/>
        <v>54.35</v>
      </c>
      <c r="H388" s="18">
        <f t="shared" si="13"/>
        <v>59.35</v>
      </c>
      <c r="I388" s="20">
        <v>27</v>
      </c>
      <c r="J388" s="20"/>
    </row>
    <row r="389" ht="16" customHeight="1" spans="1:10">
      <c r="A389" s="19" t="s">
        <v>445</v>
      </c>
      <c r="B389" s="13" t="s">
        <v>570</v>
      </c>
      <c r="C389" s="13" t="s">
        <v>610</v>
      </c>
      <c r="D389" s="13" t="s">
        <v>138</v>
      </c>
      <c r="E389" s="13" t="s">
        <v>169</v>
      </c>
      <c r="F389" s="13" t="s">
        <v>574</v>
      </c>
      <c r="G389" s="18">
        <f t="shared" ref="G389:G406" si="14">D389*0.5+E389*0.5</f>
        <v>57.55</v>
      </c>
      <c r="H389" s="18">
        <f t="shared" ref="H389:H440" si="15">(D389+E389)*0.5+F389</f>
        <v>58.55</v>
      </c>
      <c r="I389" s="20">
        <v>28</v>
      </c>
      <c r="J389" s="20"/>
    </row>
    <row r="390" ht="16" customHeight="1" spans="1:10">
      <c r="A390" s="19" t="s">
        <v>445</v>
      </c>
      <c r="B390" s="13" t="s">
        <v>570</v>
      </c>
      <c r="C390" s="13" t="s">
        <v>611</v>
      </c>
      <c r="D390" s="13" t="s">
        <v>135</v>
      </c>
      <c r="E390" s="13" t="s">
        <v>146</v>
      </c>
      <c r="F390" s="13" t="s">
        <v>574</v>
      </c>
      <c r="G390" s="18">
        <f t="shared" si="14"/>
        <v>57.45</v>
      </c>
      <c r="H390" s="18">
        <f t="shared" si="15"/>
        <v>58.45</v>
      </c>
      <c r="I390" s="20">
        <v>29</v>
      </c>
      <c r="J390" s="20"/>
    </row>
    <row r="391" ht="16" customHeight="1" spans="1:10">
      <c r="A391" s="19" t="s">
        <v>445</v>
      </c>
      <c r="B391" s="13" t="s">
        <v>570</v>
      </c>
      <c r="C391" s="13" t="s">
        <v>612</v>
      </c>
      <c r="D391" s="13" t="s">
        <v>33</v>
      </c>
      <c r="E391" s="13" t="s">
        <v>174</v>
      </c>
      <c r="F391" s="13"/>
      <c r="G391" s="18">
        <f t="shared" si="14"/>
        <v>57.85</v>
      </c>
      <c r="H391" s="18">
        <f t="shared" si="15"/>
        <v>57.85</v>
      </c>
      <c r="I391" s="20">
        <v>30</v>
      </c>
      <c r="J391" s="20"/>
    </row>
    <row r="392" ht="16" customHeight="1" spans="1:10">
      <c r="A392" s="19" t="s">
        <v>445</v>
      </c>
      <c r="B392" s="13" t="s">
        <v>570</v>
      </c>
      <c r="C392" s="13" t="s">
        <v>613</v>
      </c>
      <c r="D392" s="13" t="s">
        <v>614</v>
      </c>
      <c r="E392" s="13" t="s">
        <v>136</v>
      </c>
      <c r="F392" s="13"/>
      <c r="G392" s="18">
        <f t="shared" si="14"/>
        <v>57.4</v>
      </c>
      <c r="H392" s="18">
        <f t="shared" si="15"/>
        <v>57.4</v>
      </c>
      <c r="I392" s="20">
        <v>31</v>
      </c>
      <c r="J392" s="20"/>
    </row>
    <row r="393" ht="16" customHeight="1" spans="1:10">
      <c r="A393" s="19" t="s">
        <v>445</v>
      </c>
      <c r="B393" s="13" t="s">
        <v>570</v>
      </c>
      <c r="C393" s="13" t="s">
        <v>615</v>
      </c>
      <c r="D393" s="13" t="s">
        <v>307</v>
      </c>
      <c r="E393" s="13" t="s">
        <v>16</v>
      </c>
      <c r="F393" s="13"/>
      <c r="G393" s="18">
        <f t="shared" si="14"/>
        <v>57.3</v>
      </c>
      <c r="H393" s="18">
        <f t="shared" si="15"/>
        <v>57.3</v>
      </c>
      <c r="I393" s="20">
        <v>32</v>
      </c>
      <c r="J393" s="20"/>
    </row>
    <row r="394" ht="16" customHeight="1" spans="1:10">
      <c r="A394" s="19" t="s">
        <v>445</v>
      </c>
      <c r="B394" s="13" t="s">
        <v>570</v>
      </c>
      <c r="C394" s="13" t="s">
        <v>616</v>
      </c>
      <c r="D394" s="13" t="s">
        <v>320</v>
      </c>
      <c r="E394" s="13" t="s">
        <v>133</v>
      </c>
      <c r="F394" s="13"/>
      <c r="G394" s="18">
        <f t="shared" si="14"/>
        <v>57.15</v>
      </c>
      <c r="H394" s="18">
        <f t="shared" si="15"/>
        <v>57.15</v>
      </c>
      <c r="I394" s="20">
        <v>33</v>
      </c>
      <c r="J394" s="20"/>
    </row>
    <row r="395" ht="16" customHeight="1" spans="1:10">
      <c r="A395" s="19" t="s">
        <v>445</v>
      </c>
      <c r="B395" s="13" t="s">
        <v>570</v>
      </c>
      <c r="C395" s="13" t="s">
        <v>617</v>
      </c>
      <c r="D395" s="13" t="s">
        <v>618</v>
      </c>
      <c r="E395" s="13" t="s">
        <v>190</v>
      </c>
      <c r="F395" s="13"/>
      <c r="G395" s="18">
        <f t="shared" si="14"/>
        <v>57.05</v>
      </c>
      <c r="H395" s="18">
        <f t="shared" si="15"/>
        <v>57.05</v>
      </c>
      <c r="I395" s="20">
        <v>34</v>
      </c>
      <c r="J395" s="20"/>
    </row>
    <row r="396" ht="16" customHeight="1" spans="1:10">
      <c r="A396" s="19" t="s">
        <v>445</v>
      </c>
      <c r="B396" s="13" t="s">
        <v>570</v>
      </c>
      <c r="C396" s="13" t="s">
        <v>619</v>
      </c>
      <c r="D396" s="13" t="s">
        <v>68</v>
      </c>
      <c r="E396" s="13" t="s">
        <v>84</v>
      </c>
      <c r="F396" s="13" t="s">
        <v>574</v>
      </c>
      <c r="G396" s="18">
        <f t="shared" si="14"/>
        <v>55.95</v>
      </c>
      <c r="H396" s="18">
        <f t="shared" si="15"/>
        <v>56.95</v>
      </c>
      <c r="I396" s="20">
        <v>35</v>
      </c>
      <c r="J396" s="20"/>
    </row>
    <row r="397" ht="16" customHeight="1" spans="1:10">
      <c r="A397" s="19" t="s">
        <v>445</v>
      </c>
      <c r="B397" s="13" t="s">
        <v>570</v>
      </c>
      <c r="C397" s="13" t="s">
        <v>620</v>
      </c>
      <c r="D397" s="13" t="s">
        <v>239</v>
      </c>
      <c r="E397" s="13" t="s">
        <v>136</v>
      </c>
      <c r="F397" s="13" t="s">
        <v>574</v>
      </c>
      <c r="G397" s="18">
        <f t="shared" si="14"/>
        <v>55.9</v>
      </c>
      <c r="H397" s="18">
        <f t="shared" si="15"/>
        <v>56.9</v>
      </c>
      <c r="I397" s="20">
        <v>36</v>
      </c>
      <c r="J397" s="20"/>
    </row>
    <row r="398" ht="16" customHeight="1" spans="1:10">
      <c r="A398" s="19" t="s">
        <v>445</v>
      </c>
      <c r="B398" s="13" t="s">
        <v>570</v>
      </c>
      <c r="C398" s="13" t="s">
        <v>621</v>
      </c>
      <c r="D398" s="13" t="s">
        <v>217</v>
      </c>
      <c r="E398" s="13" t="s">
        <v>321</v>
      </c>
      <c r="F398" s="13"/>
      <c r="G398" s="18">
        <f t="shared" si="14"/>
        <v>56.75</v>
      </c>
      <c r="H398" s="18">
        <f t="shared" si="15"/>
        <v>56.75</v>
      </c>
      <c r="I398" s="20">
        <v>37</v>
      </c>
      <c r="J398" s="20"/>
    </row>
    <row r="399" ht="16" customHeight="1" spans="1:10">
      <c r="A399" s="19" t="s">
        <v>445</v>
      </c>
      <c r="B399" s="13" t="s">
        <v>570</v>
      </c>
      <c r="C399" s="13" t="s">
        <v>622</v>
      </c>
      <c r="D399" s="13" t="s">
        <v>502</v>
      </c>
      <c r="E399" s="13" t="s">
        <v>190</v>
      </c>
      <c r="F399" s="13"/>
      <c r="G399" s="18">
        <f t="shared" si="14"/>
        <v>56.55</v>
      </c>
      <c r="H399" s="18">
        <f t="shared" si="15"/>
        <v>56.55</v>
      </c>
      <c r="I399" s="20">
        <v>38</v>
      </c>
      <c r="J399" s="20"/>
    </row>
    <row r="400" ht="16" customHeight="1" spans="1:10">
      <c r="A400" s="19" t="s">
        <v>445</v>
      </c>
      <c r="B400" s="13" t="s">
        <v>570</v>
      </c>
      <c r="C400" s="13" t="s">
        <v>623</v>
      </c>
      <c r="D400" s="13" t="s">
        <v>186</v>
      </c>
      <c r="E400" s="13" t="s">
        <v>16</v>
      </c>
      <c r="F400" s="13"/>
      <c r="G400" s="18">
        <f t="shared" si="14"/>
        <v>56.4</v>
      </c>
      <c r="H400" s="18">
        <f t="shared" si="15"/>
        <v>56.4</v>
      </c>
      <c r="I400" s="20">
        <v>39</v>
      </c>
      <c r="J400" s="20"/>
    </row>
    <row r="401" ht="16" customHeight="1" spans="1:10">
      <c r="A401" s="19" t="s">
        <v>445</v>
      </c>
      <c r="B401" s="13" t="s">
        <v>570</v>
      </c>
      <c r="C401" s="13" t="s">
        <v>624</v>
      </c>
      <c r="D401" s="13" t="s">
        <v>30</v>
      </c>
      <c r="E401" s="13" t="s">
        <v>31</v>
      </c>
      <c r="F401" s="13"/>
      <c r="G401" s="18">
        <f t="shared" si="14"/>
        <v>55.95</v>
      </c>
      <c r="H401" s="18">
        <f t="shared" si="15"/>
        <v>55.95</v>
      </c>
      <c r="I401" s="20">
        <v>40</v>
      </c>
      <c r="J401" s="20"/>
    </row>
    <row r="402" ht="16" customHeight="1" spans="1:10">
      <c r="A402" s="19" t="s">
        <v>445</v>
      </c>
      <c r="B402" s="13" t="s">
        <v>570</v>
      </c>
      <c r="C402" s="13" t="s">
        <v>625</v>
      </c>
      <c r="D402" s="13" t="s">
        <v>78</v>
      </c>
      <c r="E402" s="13" t="s">
        <v>190</v>
      </c>
      <c r="F402" s="13"/>
      <c r="G402" s="18">
        <f t="shared" si="14"/>
        <v>55.45</v>
      </c>
      <c r="H402" s="18">
        <f t="shared" si="15"/>
        <v>55.45</v>
      </c>
      <c r="I402" s="20">
        <v>41</v>
      </c>
      <c r="J402" s="20"/>
    </row>
    <row r="403" ht="16" customHeight="1" spans="1:10">
      <c r="A403" s="19" t="s">
        <v>445</v>
      </c>
      <c r="B403" s="13" t="s">
        <v>570</v>
      </c>
      <c r="C403" s="13" t="s">
        <v>626</v>
      </c>
      <c r="D403" s="13" t="s">
        <v>227</v>
      </c>
      <c r="E403" s="13" t="s">
        <v>26</v>
      </c>
      <c r="F403" s="13"/>
      <c r="G403" s="18">
        <f t="shared" si="14"/>
        <v>55.3</v>
      </c>
      <c r="H403" s="18">
        <f t="shared" si="15"/>
        <v>55.3</v>
      </c>
      <c r="I403" s="20">
        <v>42</v>
      </c>
      <c r="J403" s="20"/>
    </row>
    <row r="404" ht="16" customHeight="1" spans="1:10">
      <c r="A404" s="19" t="s">
        <v>445</v>
      </c>
      <c r="B404" s="13" t="s">
        <v>570</v>
      </c>
      <c r="C404" s="13" t="s">
        <v>627</v>
      </c>
      <c r="D404" s="13" t="s">
        <v>189</v>
      </c>
      <c r="E404" s="13" t="s">
        <v>132</v>
      </c>
      <c r="F404" s="13"/>
      <c r="G404" s="18">
        <f t="shared" si="14"/>
        <v>55.1</v>
      </c>
      <c r="H404" s="18">
        <f t="shared" si="15"/>
        <v>55.1</v>
      </c>
      <c r="I404" s="20">
        <v>43</v>
      </c>
      <c r="J404" s="20"/>
    </row>
    <row r="405" ht="16" customHeight="1" spans="1:10">
      <c r="A405" s="19" t="s">
        <v>445</v>
      </c>
      <c r="B405" s="13" t="s">
        <v>570</v>
      </c>
      <c r="C405" s="13" t="s">
        <v>628</v>
      </c>
      <c r="D405" s="13" t="s">
        <v>246</v>
      </c>
      <c r="E405" s="13" t="s">
        <v>23</v>
      </c>
      <c r="F405" s="13"/>
      <c r="G405" s="18">
        <f t="shared" si="14"/>
        <v>54.9</v>
      </c>
      <c r="H405" s="18">
        <f t="shared" si="15"/>
        <v>54.9</v>
      </c>
      <c r="I405" s="20">
        <v>44</v>
      </c>
      <c r="J405" s="20"/>
    </row>
    <row r="406" ht="16" customHeight="1" spans="1:10">
      <c r="A406" s="19" t="s">
        <v>445</v>
      </c>
      <c r="B406" s="13" t="s">
        <v>570</v>
      </c>
      <c r="C406" s="13" t="s">
        <v>629</v>
      </c>
      <c r="D406" s="13" t="s">
        <v>173</v>
      </c>
      <c r="E406" s="13" t="s">
        <v>84</v>
      </c>
      <c r="F406" s="13"/>
      <c r="G406" s="18">
        <f t="shared" si="14"/>
        <v>54.75</v>
      </c>
      <c r="H406" s="18">
        <f t="shared" si="15"/>
        <v>54.75</v>
      </c>
      <c r="I406" s="20">
        <v>45</v>
      </c>
      <c r="J406" s="20"/>
    </row>
    <row r="407" ht="16" customHeight="1" spans="1:10">
      <c r="A407" s="19" t="s">
        <v>445</v>
      </c>
      <c r="B407" s="13" t="s">
        <v>570</v>
      </c>
      <c r="C407" s="13" t="s">
        <v>630</v>
      </c>
      <c r="D407" s="13" t="s">
        <v>52</v>
      </c>
      <c r="E407" s="13" t="s">
        <v>153</v>
      </c>
      <c r="F407" s="13"/>
      <c r="G407" s="18">
        <f t="shared" ref="G407:G470" si="16">D407*0.5+E407*0.5</f>
        <v>53.85</v>
      </c>
      <c r="H407" s="18">
        <f t="shared" si="15"/>
        <v>53.85</v>
      </c>
      <c r="I407" s="20">
        <v>46</v>
      </c>
      <c r="J407" s="20"/>
    </row>
    <row r="408" ht="16" customHeight="1" spans="1:10">
      <c r="A408" s="19" t="s">
        <v>445</v>
      </c>
      <c r="B408" s="13" t="s">
        <v>570</v>
      </c>
      <c r="C408" s="13" t="s">
        <v>631</v>
      </c>
      <c r="D408" s="13" t="s">
        <v>370</v>
      </c>
      <c r="E408" s="13" t="s">
        <v>31</v>
      </c>
      <c r="F408" s="13"/>
      <c r="G408" s="18">
        <f t="shared" si="16"/>
        <v>53.45</v>
      </c>
      <c r="H408" s="18">
        <f t="shared" si="15"/>
        <v>53.45</v>
      </c>
      <c r="I408" s="20">
        <v>47</v>
      </c>
      <c r="J408" s="20"/>
    </row>
    <row r="409" ht="16" customHeight="1" spans="1:10">
      <c r="A409" s="19" t="s">
        <v>445</v>
      </c>
      <c r="B409" s="13" t="s">
        <v>570</v>
      </c>
      <c r="C409" s="13" t="s">
        <v>632</v>
      </c>
      <c r="D409" s="13" t="s">
        <v>200</v>
      </c>
      <c r="E409" s="13" t="s">
        <v>181</v>
      </c>
      <c r="F409" s="13"/>
      <c r="G409" s="18">
        <f t="shared" si="16"/>
        <v>53</v>
      </c>
      <c r="H409" s="18">
        <f t="shared" si="15"/>
        <v>53</v>
      </c>
      <c r="I409" s="20">
        <v>48</v>
      </c>
      <c r="J409" s="20"/>
    </row>
    <row r="410" ht="16" customHeight="1" spans="1:10">
      <c r="A410" s="19" t="s">
        <v>445</v>
      </c>
      <c r="B410" s="13" t="s">
        <v>570</v>
      </c>
      <c r="C410" s="13" t="s">
        <v>633</v>
      </c>
      <c r="D410" s="13" t="s">
        <v>173</v>
      </c>
      <c r="E410" s="13" t="s">
        <v>184</v>
      </c>
      <c r="F410" s="13"/>
      <c r="G410" s="18">
        <f t="shared" si="16"/>
        <v>52.5</v>
      </c>
      <c r="H410" s="18">
        <f t="shared" si="15"/>
        <v>52.5</v>
      </c>
      <c r="I410" s="20">
        <v>49</v>
      </c>
      <c r="J410" s="20"/>
    </row>
    <row r="411" ht="16" customHeight="1" spans="1:10">
      <c r="A411" s="19" t="s">
        <v>445</v>
      </c>
      <c r="B411" s="13" t="s">
        <v>570</v>
      </c>
      <c r="C411" s="13" t="s">
        <v>634</v>
      </c>
      <c r="D411" s="13" t="s">
        <v>173</v>
      </c>
      <c r="E411" s="13" t="s">
        <v>212</v>
      </c>
      <c r="F411" s="13" t="s">
        <v>574</v>
      </c>
      <c r="G411" s="18">
        <f t="shared" si="16"/>
        <v>51.5</v>
      </c>
      <c r="H411" s="18">
        <f t="shared" si="15"/>
        <v>52.5</v>
      </c>
      <c r="I411" s="20">
        <v>49</v>
      </c>
      <c r="J411" s="20"/>
    </row>
    <row r="412" ht="16" customHeight="1" spans="1:10">
      <c r="A412" s="19" t="s">
        <v>445</v>
      </c>
      <c r="B412" s="13" t="s">
        <v>570</v>
      </c>
      <c r="C412" s="13" t="s">
        <v>635</v>
      </c>
      <c r="D412" s="13" t="s">
        <v>53</v>
      </c>
      <c r="E412" s="13" t="s">
        <v>177</v>
      </c>
      <c r="F412" s="13" t="s">
        <v>609</v>
      </c>
      <c r="G412" s="18">
        <f t="shared" si="16"/>
        <v>47.25</v>
      </c>
      <c r="H412" s="18">
        <f t="shared" si="15"/>
        <v>52.25</v>
      </c>
      <c r="I412" s="20">
        <v>51</v>
      </c>
      <c r="J412" s="20"/>
    </row>
    <row r="413" ht="16" customHeight="1" spans="1:10">
      <c r="A413" s="19" t="s">
        <v>445</v>
      </c>
      <c r="B413" s="13" t="s">
        <v>570</v>
      </c>
      <c r="C413" s="13" t="s">
        <v>636</v>
      </c>
      <c r="D413" s="13" t="s">
        <v>348</v>
      </c>
      <c r="E413" s="13" t="s">
        <v>169</v>
      </c>
      <c r="F413" s="13"/>
      <c r="G413" s="18">
        <f t="shared" si="16"/>
        <v>52.15</v>
      </c>
      <c r="H413" s="18">
        <f t="shared" si="15"/>
        <v>52.15</v>
      </c>
      <c r="I413" s="20">
        <v>52</v>
      </c>
      <c r="J413" s="20"/>
    </row>
    <row r="414" ht="16" customHeight="1" spans="1:10">
      <c r="A414" s="19" t="s">
        <v>445</v>
      </c>
      <c r="B414" s="13" t="s">
        <v>570</v>
      </c>
      <c r="C414" s="13" t="s">
        <v>637</v>
      </c>
      <c r="D414" s="13" t="s">
        <v>81</v>
      </c>
      <c r="E414" s="13" t="s">
        <v>73</v>
      </c>
      <c r="F414" s="13"/>
      <c r="G414" s="18">
        <f t="shared" si="16"/>
        <v>52.1</v>
      </c>
      <c r="H414" s="18">
        <f t="shared" si="15"/>
        <v>52.1</v>
      </c>
      <c r="I414" s="20">
        <v>53</v>
      </c>
      <c r="J414" s="20"/>
    </row>
    <row r="415" ht="16" customHeight="1" spans="1:10">
      <c r="A415" s="19" t="s">
        <v>445</v>
      </c>
      <c r="B415" s="13" t="s">
        <v>570</v>
      </c>
      <c r="C415" s="13" t="s">
        <v>638</v>
      </c>
      <c r="D415" s="13" t="s">
        <v>233</v>
      </c>
      <c r="E415" s="13" t="s">
        <v>177</v>
      </c>
      <c r="F415" s="13"/>
      <c r="G415" s="18">
        <f t="shared" si="16"/>
        <v>51.45</v>
      </c>
      <c r="H415" s="18">
        <f t="shared" si="15"/>
        <v>51.45</v>
      </c>
      <c r="I415" s="20">
        <v>54</v>
      </c>
      <c r="J415" s="20"/>
    </row>
    <row r="416" ht="16" customHeight="1" spans="1:10">
      <c r="A416" s="19" t="s">
        <v>445</v>
      </c>
      <c r="B416" s="13" t="s">
        <v>570</v>
      </c>
      <c r="C416" s="13" t="s">
        <v>639</v>
      </c>
      <c r="D416" s="13" t="s">
        <v>227</v>
      </c>
      <c r="E416" s="13" t="s">
        <v>181</v>
      </c>
      <c r="F416" s="13"/>
      <c r="G416" s="18">
        <f t="shared" si="16"/>
        <v>50.3</v>
      </c>
      <c r="H416" s="18">
        <f t="shared" si="15"/>
        <v>50.3</v>
      </c>
      <c r="I416" s="20">
        <v>55</v>
      </c>
      <c r="J416" s="20"/>
    </row>
    <row r="417" ht="16" customHeight="1" spans="1:10">
      <c r="A417" s="19" t="s">
        <v>445</v>
      </c>
      <c r="B417" s="13" t="s">
        <v>570</v>
      </c>
      <c r="C417" s="13" t="s">
        <v>640</v>
      </c>
      <c r="D417" s="13" t="s">
        <v>514</v>
      </c>
      <c r="E417" s="13" t="s">
        <v>200</v>
      </c>
      <c r="F417" s="13"/>
      <c r="G417" s="18">
        <f t="shared" si="16"/>
        <v>49.8</v>
      </c>
      <c r="H417" s="18">
        <f t="shared" si="15"/>
        <v>49.8</v>
      </c>
      <c r="I417" s="20">
        <v>56</v>
      </c>
      <c r="J417" s="20"/>
    </row>
    <row r="418" ht="16" customHeight="1" spans="1:10">
      <c r="A418" s="19" t="s">
        <v>445</v>
      </c>
      <c r="B418" s="13" t="s">
        <v>570</v>
      </c>
      <c r="C418" s="13" t="s">
        <v>641</v>
      </c>
      <c r="D418" s="13" t="s">
        <v>472</v>
      </c>
      <c r="E418" s="13" t="s">
        <v>212</v>
      </c>
      <c r="F418" s="13"/>
      <c r="G418" s="18">
        <f t="shared" si="16"/>
        <v>49.4</v>
      </c>
      <c r="H418" s="18">
        <f t="shared" si="15"/>
        <v>49.4</v>
      </c>
      <c r="I418" s="20">
        <v>57</v>
      </c>
      <c r="J418" s="20"/>
    </row>
    <row r="419" ht="16" customHeight="1" spans="1:10">
      <c r="A419" s="19" t="s">
        <v>445</v>
      </c>
      <c r="B419" s="13" t="s">
        <v>570</v>
      </c>
      <c r="C419" s="13" t="s">
        <v>642</v>
      </c>
      <c r="D419" s="13" t="s">
        <v>53</v>
      </c>
      <c r="E419" s="13" t="s">
        <v>84</v>
      </c>
      <c r="F419" s="13"/>
      <c r="G419" s="18">
        <f t="shared" si="16"/>
        <v>49.25</v>
      </c>
      <c r="H419" s="18">
        <f t="shared" si="15"/>
        <v>49.25</v>
      </c>
      <c r="I419" s="20">
        <v>58</v>
      </c>
      <c r="J419" s="20"/>
    </row>
    <row r="420" ht="16" customHeight="1" spans="1:10">
      <c r="A420" s="19" t="s">
        <v>445</v>
      </c>
      <c r="B420" s="13" t="s">
        <v>570</v>
      </c>
      <c r="C420" s="13" t="s">
        <v>643</v>
      </c>
      <c r="D420" s="13" t="s">
        <v>223</v>
      </c>
      <c r="E420" s="13" t="s">
        <v>25</v>
      </c>
      <c r="F420" s="13"/>
      <c r="G420" s="18">
        <f t="shared" si="16"/>
        <v>48.8</v>
      </c>
      <c r="H420" s="18">
        <f t="shared" si="15"/>
        <v>48.8</v>
      </c>
      <c r="I420" s="20">
        <v>59</v>
      </c>
      <c r="J420" s="20"/>
    </row>
    <row r="421" ht="16" customHeight="1" spans="1:10">
      <c r="A421" s="19" t="s">
        <v>445</v>
      </c>
      <c r="B421" s="13" t="s">
        <v>570</v>
      </c>
      <c r="C421" s="13" t="s">
        <v>644</v>
      </c>
      <c r="D421" s="13" t="s">
        <v>254</v>
      </c>
      <c r="E421" s="13" t="s">
        <v>212</v>
      </c>
      <c r="F421" s="13" t="s">
        <v>574</v>
      </c>
      <c r="G421" s="18">
        <f t="shared" si="16"/>
        <v>47.7</v>
      </c>
      <c r="H421" s="18">
        <f t="shared" si="15"/>
        <v>48.7</v>
      </c>
      <c r="I421" s="20">
        <v>60</v>
      </c>
      <c r="J421" s="20"/>
    </row>
    <row r="422" ht="16" customHeight="1" spans="1:10">
      <c r="A422" s="19" t="s">
        <v>445</v>
      </c>
      <c r="B422" s="13" t="s">
        <v>570</v>
      </c>
      <c r="C422" s="13" t="s">
        <v>645</v>
      </c>
      <c r="D422" s="13" t="s">
        <v>266</v>
      </c>
      <c r="E422" s="13" t="s">
        <v>184</v>
      </c>
      <c r="F422" s="13"/>
      <c r="G422" s="18">
        <f t="shared" si="16"/>
        <v>48.4</v>
      </c>
      <c r="H422" s="18">
        <f t="shared" si="15"/>
        <v>48.4</v>
      </c>
      <c r="I422" s="20">
        <v>61</v>
      </c>
      <c r="J422" s="20"/>
    </row>
    <row r="423" ht="16" customHeight="1" spans="1:10">
      <c r="A423" s="19" t="s">
        <v>445</v>
      </c>
      <c r="B423" s="13" t="s">
        <v>570</v>
      </c>
      <c r="C423" s="13" t="s">
        <v>646</v>
      </c>
      <c r="D423" s="13" t="s">
        <v>246</v>
      </c>
      <c r="E423" s="13" t="s">
        <v>200</v>
      </c>
      <c r="F423" s="13"/>
      <c r="G423" s="18">
        <f t="shared" si="16"/>
        <v>48.4</v>
      </c>
      <c r="H423" s="18">
        <f t="shared" si="15"/>
        <v>48.4</v>
      </c>
      <c r="I423" s="20">
        <v>61</v>
      </c>
      <c r="J423" s="20"/>
    </row>
    <row r="424" ht="16" customHeight="1" spans="1:10">
      <c r="A424" s="19" t="s">
        <v>445</v>
      </c>
      <c r="B424" s="13" t="s">
        <v>570</v>
      </c>
      <c r="C424" s="13" t="s">
        <v>647</v>
      </c>
      <c r="D424" s="13" t="s">
        <v>68</v>
      </c>
      <c r="E424" s="13" t="s">
        <v>377</v>
      </c>
      <c r="F424" s="13"/>
      <c r="G424" s="18">
        <f t="shared" si="16"/>
        <v>47.95</v>
      </c>
      <c r="H424" s="18">
        <f t="shared" si="15"/>
        <v>47.95</v>
      </c>
      <c r="I424" s="20">
        <v>63</v>
      </c>
      <c r="J424" s="20"/>
    </row>
    <row r="425" ht="16" customHeight="1" spans="1:10">
      <c r="A425" s="19" t="s">
        <v>445</v>
      </c>
      <c r="B425" s="13" t="s">
        <v>570</v>
      </c>
      <c r="C425" s="13" t="s">
        <v>648</v>
      </c>
      <c r="D425" s="13" t="s">
        <v>46</v>
      </c>
      <c r="E425" s="13" t="s">
        <v>212</v>
      </c>
      <c r="F425" s="13"/>
      <c r="G425" s="18">
        <f t="shared" si="16"/>
        <v>47.9</v>
      </c>
      <c r="H425" s="18">
        <f t="shared" si="15"/>
        <v>47.9</v>
      </c>
      <c r="I425" s="20">
        <v>64</v>
      </c>
      <c r="J425" s="20"/>
    </row>
    <row r="426" ht="16" customHeight="1" spans="1:10">
      <c r="A426" s="19" t="s">
        <v>445</v>
      </c>
      <c r="B426" s="13" t="s">
        <v>570</v>
      </c>
      <c r="C426" s="13" t="s">
        <v>649</v>
      </c>
      <c r="D426" s="13" t="s">
        <v>90</v>
      </c>
      <c r="E426" s="13" t="s">
        <v>217</v>
      </c>
      <c r="F426" s="13"/>
      <c r="G426" s="18">
        <f t="shared" si="16"/>
        <v>47.1</v>
      </c>
      <c r="H426" s="18">
        <f t="shared" si="15"/>
        <v>47.1</v>
      </c>
      <c r="I426" s="20">
        <v>65</v>
      </c>
      <c r="J426" s="20"/>
    </row>
    <row r="427" ht="16" customHeight="1" spans="1:10">
      <c r="A427" s="19" t="s">
        <v>445</v>
      </c>
      <c r="B427" s="13" t="s">
        <v>570</v>
      </c>
      <c r="C427" s="13" t="s">
        <v>650</v>
      </c>
      <c r="D427" s="13" t="s">
        <v>389</v>
      </c>
      <c r="E427" s="13" t="s">
        <v>212</v>
      </c>
      <c r="F427" s="13"/>
      <c r="G427" s="18">
        <f t="shared" si="16"/>
        <v>46.8</v>
      </c>
      <c r="H427" s="18">
        <f t="shared" si="15"/>
        <v>46.8</v>
      </c>
      <c r="I427" s="20">
        <v>66</v>
      </c>
      <c r="J427" s="20"/>
    </row>
    <row r="428" ht="16" customHeight="1" spans="1:10">
      <c r="A428" s="19" t="s">
        <v>445</v>
      </c>
      <c r="B428" s="13" t="s">
        <v>570</v>
      </c>
      <c r="C428" s="13" t="s">
        <v>651</v>
      </c>
      <c r="D428" s="13" t="s">
        <v>278</v>
      </c>
      <c r="E428" s="13" t="s">
        <v>255</v>
      </c>
      <c r="F428" s="13"/>
      <c r="G428" s="18">
        <f t="shared" si="16"/>
        <v>43.95</v>
      </c>
      <c r="H428" s="18">
        <f t="shared" si="15"/>
        <v>43.95</v>
      </c>
      <c r="I428" s="20">
        <v>67</v>
      </c>
      <c r="J428" s="20"/>
    </row>
    <row r="429" ht="16" customHeight="1" spans="1:10">
      <c r="A429" s="19" t="s">
        <v>445</v>
      </c>
      <c r="B429" s="13" t="s">
        <v>570</v>
      </c>
      <c r="C429" s="13" t="s">
        <v>652</v>
      </c>
      <c r="D429" s="13" t="s">
        <v>653</v>
      </c>
      <c r="E429" s="13" t="s">
        <v>264</v>
      </c>
      <c r="F429" s="13"/>
      <c r="G429" s="18">
        <f t="shared" si="16"/>
        <v>41.85</v>
      </c>
      <c r="H429" s="18">
        <f t="shared" si="15"/>
        <v>41.85</v>
      </c>
      <c r="I429" s="20">
        <v>68</v>
      </c>
      <c r="J429" s="20"/>
    </row>
    <row r="430" ht="16" customHeight="1" spans="1:10">
      <c r="A430" s="19" t="s">
        <v>445</v>
      </c>
      <c r="B430" s="13" t="s">
        <v>570</v>
      </c>
      <c r="C430" s="13" t="s">
        <v>654</v>
      </c>
      <c r="D430" s="13" t="s">
        <v>257</v>
      </c>
      <c r="E430" s="13" t="s">
        <v>142</v>
      </c>
      <c r="F430" s="13"/>
      <c r="G430" s="18">
        <f t="shared" si="16"/>
        <v>47.8</v>
      </c>
      <c r="H430" s="18">
        <f t="shared" si="15"/>
        <v>47.8</v>
      </c>
      <c r="I430" s="20"/>
      <c r="J430" s="20"/>
    </row>
    <row r="431" ht="16" customHeight="1" spans="1:10">
      <c r="A431" s="19" t="s">
        <v>445</v>
      </c>
      <c r="B431" s="13" t="s">
        <v>570</v>
      </c>
      <c r="C431" s="13" t="s">
        <v>655</v>
      </c>
      <c r="D431" s="13" t="s">
        <v>272</v>
      </c>
      <c r="E431" s="13" t="s">
        <v>212</v>
      </c>
      <c r="F431" s="13"/>
      <c r="G431" s="18">
        <f t="shared" si="16"/>
        <v>43.8</v>
      </c>
      <c r="H431" s="18">
        <f t="shared" si="15"/>
        <v>43.8</v>
      </c>
      <c r="I431" s="20"/>
      <c r="J431" s="20"/>
    </row>
    <row r="432" ht="16" customHeight="1" spans="1:10">
      <c r="A432" s="19" t="s">
        <v>445</v>
      </c>
      <c r="B432" s="13" t="s">
        <v>570</v>
      </c>
      <c r="C432" s="13" t="s">
        <v>656</v>
      </c>
      <c r="D432" s="13" t="s">
        <v>98</v>
      </c>
      <c r="E432" s="13" t="s">
        <v>56</v>
      </c>
      <c r="F432" s="13"/>
      <c r="G432" s="18">
        <f t="shared" si="16"/>
        <v>42.75</v>
      </c>
      <c r="H432" s="18">
        <f t="shared" si="15"/>
        <v>42.75</v>
      </c>
      <c r="I432" s="20"/>
      <c r="J432" s="20"/>
    </row>
    <row r="433" ht="16" customHeight="1" spans="1:10">
      <c r="A433" s="19" t="s">
        <v>445</v>
      </c>
      <c r="B433" s="13" t="s">
        <v>570</v>
      </c>
      <c r="C433" s="13" t="s">
        <v>657</v>
      </c>
      <c r="D433" s="13" t="s">
        <v>658</v>
      </c>
      <c r="E433" s="13" t="s">
        <v>86</v>
      </c>
      <c r="F433" s="13"/>
      <c r="G433" s="18">
        <f t="shared" si="16"/>
        <v>42.65</v>
      </c>
      <c r="H433" s="18">
        <f t="shared" si="15"/>
        <v>42.65</v>
      </c>
      <c r="I433" s="20"/>
      <c r="J433" s="20"/>
    </row>
    <row r="434" ht="16" customHeight="1" spans="1:10">
      <c r="A434" s="19" t="s">
        <v>445</v>
      </c>
      <c r="B434" s="13" t="s">
        <v>570</v>
      </c>
      <c r="C434" s="13" t="s">
        <v>659</v>
      </c>
      <c r="D434" s="13" t="s">
        <v>416</v>
      </c>
      <c r="E434" s="13" t="s">
        <v>93</v>
      </c>
      <c r="F434" s="13"/>
      <c r="G434" s="18">
        <f t="shared" si="16"/>
        <v>42.15</v>
      </c>
      <c r="H434" s="18">
        <f t="shared" si="15"/>
        <v>42.15</v>
      </c>
      <c r="I434" s="20"/>
      <c r="J434" s="20"/>
    </row>
    <row r="435" ht="16" customHeight="1" spans="1:10">
      <c r="A435" s="19" t="s">
        <v>445</v>
      </c>
      <c r="B435" s="13" t="s">
        <v>570</v>
      </c>
      <c r="C435" s="13" t="s">
        <v>660</v>
      </c>
      <c r="D435" s="13" t="s">
        <v>55</v>
      </c>
      <c r="E435" s="13" t="s">
        <v>399</v>
      </c>
      <c r="F435" s="13"/>
      <c r="G435" s="18">
        <f t="shared" si="16"/>
        <v>39.35</v>
      </c>
      <c r="H435" s="18">
        <f t="shared" si="15"/>
        <v>39.35</v>
      </c>
      <c r="I435" s="20"/>
      <c r="J435" s="20"/>
    </row>
    <row r="436" ht="16" customHeight="1" spans="1:10">
      <c r="A436" s="19" t="s">
        <v>445</v>
      </c>
      <c r="B436" s="13" t="s">
        <v>570</v>
      </c>
      <c r="C436" s="13" t="s">
        <v>661</v>
      </c>
      <c r="D436" s="13" t="s">
        <v>270</v>
      </c>
      <c r="E436" s="13" t="s">
        <v>377</v>
      </c>
      <c r="F436" s="13"/>
      <c r="G436" s="18">
        <f t="shared" si="16"/>
        <v>38.65</v>
      </c>
      <c r="H436" s="18">
        <f t="shared" si="15"/>
        <v>38.65</v>
      </c>
      <c r="I436" s="20"/>
      <c r="J436" s="20"/>
    </row>
    <row r="437" ht="16" customHeight="1" spans="1:10">
      <c r="A437" s="19" t="s">
        <v>445</v>
      </c>
      <c r="B437" s="13" t="s">
        <v>570</v>
      </c>
      <c r="C437" s="13" t="s">
        <v>662</v>
      </c>
      <c r="D437" s="13" t="s">
        <v>270</v>
      </c>
      <c r="E437" s="13" t="s">
        <v>268</v>
      </c>
      <c r="F437" s="13"/>
      <c r="G437" s="18">
        <f t="shared" si="16"/>
        <v>36.4</v>
      </c>
      <c r="H437" s="18">
        <f t="shared" si="15"/>
        <v>36.4</v>
      </c>
      <c r="I437" s="20"/>
      <c r="J437" s="20"/>
    </row>
    <row r="438" ht="16" customHeight="1" spans="1:10">
      <c r="A438" s="19" t="s">
        <v>445</v>
      </c>
      <c r="B438" s="13" t="s">
        <v>570</v>
      </c>
      <c r="C438" s="13" t="s">
        <v>663</v>
      </c>
      <c r="D438" s="13" t="s">
        <v>136</v>
      </c>
      <c r="E438" s="13" t="s">
        <v>383</v>
      </c>
      <c r="F438" s="13"/>
      <c r="G438" s="18">
        <f t="shared" si="16"/>
        <v>48.75</v>
      </c>
      <c r="H438" s="18">
        <f t="shared" si="15"/>
        <v>48.75</v>
      </c>
      <c r="I438" s="20"/>
      <c r="J438" s="20"/>
    </row>
    <row r="439" ht="16" customHeight="1" spans="1:10">
      <c r="A439" s="19" t="s">
        <v>445</v>
      </c>
      <c r="B439" s="13" t="s">
        <v>570</v>
      </c>
      <c r="C439" s="13" t="s">
        <v>664</v>
      </c>
      <c r="D439" s="13" t="s">
        <v>665</v>
      </c>
      <c r="E439" s="13" t="s">
        <v>187</v>
      </c>
      <c r="F439" s="13"/>
      <c r="G439" s="18">
        <f t="shared" si="16"/>
        <v>48.45</v>
      </c>
      <c r="H439" s="18">
        <f t="shared" si="15"/>
        <v>48.45</v>
      </c>
      <c r="I439" s="20"/>
      <c r="J439" s="20"/>
    </row>
    <row r="440" ht="16" customHeight="1" spans="1:10">
      <c r="A440" s="19" t="s">
        <v>445</v>
      </c>
      <c r="B440" s="13" t="s">
        <v>570</v>
      </c>
      <c r="C440" s="13" t="s">
        <v>666</v>
      </c>
      <c r="D440" s="13" t="s">
        <v>97</v>
      </c>
      <c r="E440" s="13" t="s">
        <v>200</v>
      </c>
      <c r="F440" s="13"/>
      <c r="G440" s="18">
        <f t="shared" si="16"/>
        <v>45.9</v>
      </c>
      <c r="H440" s="18">
        <f t="shared" si="15"/>
        <v>45.9</v>
      </c>
      <c r="I440" s="20"/>
      <c r="J440" s="20"/>
    </row>
    <row r="441" ht="16" customHeight="1" spans="1:10">
      <c r="A441" s="19" t="s">
        <v>445</v>
      </c>
      <c r="B441" s="13" t="s">
        <v>570</v>
      </c>
      <c r="C441" s="13" t="s">
        <v>667</v>
      </c>
      <c r="D441" s="13" t="s">
        <v>58</v>
      </c>
      <c r="E441" s="13" t="s">
        <v>58</v>
      </c>
      <c r="F441" s="13" t="s">
        <v>574</v>
      </c>
      <c r="G441" s="18">
        <f t="shared" si="16"/>
        <v>-1</v>
      </c>
      <c r="H441" s="18">
        <v>-1</v>
      </c>
      <c r="I441" s="20"/>
      <c r="J441" s="20"/>
    </row>
    <row r="442" ht="16" customHeight="1" spans="1:10">
      <c r="A442" s="19" t="s">
        <v>445</v>
      </c>
      <c r="B442" s="13" t="s">
        <v>570</v>
      </c>
      <c r="C442" s="13" t="s">
        <v>668</v>
      </c>
      <c r="D442" s="13" t="s">
        <v>58</v>
      </c>
      <c r="E442" s="13" t="s">
        <v>58</v>
      </c>
      <c r="F442" s="13"/>
      <c r="G442" s="18">
        <f t="shared" si="16"/>
        <v>-1</v>
      </c>
      <c r="H442" s="18">
        <f t="shared" ref="H442:H470" si="17">(D442+E442)*0.5+F442</f>
        <v>-1</v>
      </c>
      <c r="I442" s="20"/>
      <c r="J442" s="20"/>
    </row>
    <row r="443" ht="16" customHeight="1" spans="1:10">
      <c r="A443" s="19" t="s">
        <v>445</v>
      </c>
      <c r="B443" s="13" t="s">
        <v>570</v>
      </c>
      <c r="C443" s="13" t="s">
        <v>669</v>
      </c>
      <c r="D443" s="13" t="s">
        <v>58</v>
      </c>
      <c r="E443" s="13" t="s">
        <v>58</v>
      </c>
      <c r="F443" s="13"/>
      <c r="G443" s="18">
        <f t="shared" si="16"/>
        <v>-1</v>
      </c>
      <c r="H443" s="18">
        <f t="shared" si="17"/>
        <v>-1</v>
      </c>
      <c r="I443" s="20"/>
      <c r="J443" s="20"/>
    </row>
    <row r="444" ht="16" customHeight="1" spans="1:10">
      <c r="A444" s="19" t="s">
        <v>445</v>
      </c>
      <c r="B444" s="13" t="s">
        <v>570</v>
      </c>
      <c r="C444" s="13" t="s">
        <v>670</v>
      </c>
      <c r="D444" s="13" t="s">
        <v>58</v>
      </c>
      <c r="E444" s="13" t="s">
        <v>58</v>
      </c>
      <c r="F444" s="13"/>
      <c r="G444" s="18">
        <f t="shared" si="16"/>
        <v>-1</v>
      </c>
      <c r="H444" s="18">
        <f t="shared" si="17"/>
        <v>-1</v>
      </c>
      <c r="I444" s="20"/>
      <c r="J444" s="20"/>
    </row>
    <row r="445" ht="16" customHeight="1" spans="1:10">
      <c r="A445" s="19" t="s">
        <v>445</v>
      </c>
      <c r="B445" s="13" t="s">
        <v>570</v>
      </c>
      <c r="C445" s="13" t="s">
        <v>671</v>
      </c>
      <c r="D445" s="13" t="s">
        <v>58</v>
      </c>
      <c r="E445" s="13" t="s">
        <v>58</v>
      </c>
      <c r="F445" s="13"/>
      <c r="G445" s="18">
        <f t="shared" si="16"/>
        <v>-1</v>
      </c>
      <c r="H445" s="18">
        <f t="shared" si="17"/>
        <v>-1</v>
      </c>
      <c r="I445" s="20"/>
      <c r="J445" s="20"/>
    </row>
    <row r="446" ht="16" customHeight="1" spans="1:10">
      <c r="A446" s="19" t="s">
        <v>445</v>
      </c>
      <c r="B446" s="13" t="s">
        <v>570</v>
      </c>
      <c r="C446" s="13" t="s">
        <v>672</v>
      </c>
      <c r="D446" s="13" t="s">
        <v>58</v>
      </c>
      <c r="E446" s="13" t="s">
        <v>58</v>
      </c>
      <c r="F446" s="13"/>
      <c r="G446" s="18">
        <f t="shared" si="16"/>
        <v>-1</v>
      </c>
      <c r="H446" s="18">
        <f t="shared" si="17"/>
        <v>-1</v>
      </c>
      <c r="I446" s="20"/>
      <c r="J446" s="20"/>
    </row>
    <row r="447" ht="16" customHeight="1" spans="1:10">
      <c r="A447" s="19" t="s">
        <v>445</v>
      </c>
      <c r="B447" s="13" t="s">
        <v>570</v>
      </c>
      <c r="C447" s="13" t="s">
        <v>673</v>
      </c>
      <c r="D447" s="13" t="s">
        <v>58</v>
      </c>
      <c r="E447" s="13" t="s">
        <v>58</v>
      </c>
      <c r="F447" s="13"/>
      <c r="G447" s="18">
        <f t="shared" si="16"/>
        <v>-1</v>
      </c>
      <c r="H447" s="18">
        <f t="shared" si="17"/>
        <v>-1</v>
      </c>
      <c r="I447" s="20"/>
      <c r="J447" s="20"/>
    </row>
    <row r="448" ht="16" customHeight="1" spans="1:10">
      <c r="A448" s="19" t="s">
        <v>445</v>
      </c>
      <c r="B448" s="13" t="s">
        <v>570</v>
      </c>
      <c r="C448" s="13" t="s">
        <v>674</v>
      </c>
      <c r="D448" s="13" t="s">
        <v>58</v>
      </c>
      <c r="E448" s="13" t="s">
        <v>58</v>
      </c>
      <c r="F448" s="13"/>
      <c r="G448" s="18">
        <f t="shared" si="16"/>
        <v>-1</v>
      </c>
      <c r="H448" s="18">
        <f t="shared" si="17"/>
        <v>-1</v>
      </c>
      <c r="I448" s="20"/>
      <c r="J448" s="20"/>
    </row>
    <row r="449" ht="16" customHeight="1" spans="1:10">
      <c r="A449" s="19" t="s">
        <v>445</v>
      </c>
      <c r="B449" s="13" t="s">
        <v>570</v>
      </c>
      <c r="C449" s="13" t="s">
        <v>675</v>
      </c>
      <c r="D449" s="13" t="s">
        <v>58</v>
      </c>
      <c r="E449" s="13" t="s">
        <v>58</v>
      </c>
      <c r="F449" s="13"/>
      <c r="G449" s="18">
        <f t="shared" si="16"/>
        <v>-1</v>
      </c>
      <c r="H449" s="18">
        <f t="shared" si="17"/>
        <v>-1</v>
      </c>
      <c r="I449" s="20"/>
      <c r="J449" s="20"/>
    </row>
    <row r="450" ht="16" customHeight="1" spans="1:10">
      <c r="A450" s="19" t="s">
        <v>445</v>
      </c>
      <c r="B450" s="13" t="s">
        <v>570</v>
      </c>
      <c r="C450" s="13" t="s">
        <v>676</v>
      </c>
      <c r="D450" s="13" t="s">
        <v>58</v>
      </c>
      <c r="E450" s="13" t="s">
        <v>58</v>
      </c>
      <c r="F450" s="13"/>
      <c r="G450" s="18">
        <f t="shared" si="16"/>
        <v>-1</v>
      </c>
      <c r="H450" s="18">
        <f t="shared" si="17"/>
        <v>-1</v>
      </c>
      <c r="I450" s="20"/>
      <c r="J450" s="20"/>
    </row>
    <row r="451" ht="16" customHeight="1" spans="1:10">
      <c r="A451" s="19" t="s">
        <v>445</v>
      </c>
      <c r="B451" s="13" t="s">
        <v>570</v>
      </c>
      <c r="C451" s="13" t="s">
        <v>677</v>
      </c>
      <c r="D451" s="13" t="s">
        <v>58</v>
      </c>
      <c r="E451" s="13" t="s">
        <v>58</v>
      </c>
      <c r="F451" s="13"/>
      <c r="G451" s="18">
        <f t="shared" si="16"/>
        <v>-1</v>
      </c>
      <c r="H451" s="18">
        <f t="shared" si="17"/>
        <v>-1</v>
      </c>
      <c r="I451" s="20"/>
      <c r="J451" s="20"/>
    </row>
    <row r="452" ht="16" customHeight="1" spans="1:10">
      <c r="A452" s="19" t="s">
        <v>445</v>
      </c>
      <c r="B452" s="13" t="s">
        <v>570</v>
      </c>
      <c r="C452" s="13" t="s">
        <v>678</v>
      </c>
      <c r="D452" s="13" t="s">
        <v>58</v>
      </c>
      <c r="E452" s="13" t="s">
        <v>58</v>
      </c>
      <c r="F452" s="13"/>
      <c r="G452" s="18">
        <f t="shared" si="16"/>
        <v>-1</v>
      </c>
      <c r="H452" s="18">
        <f t="shared" si="17"/>
        <v>-1</v>
      </c>
      <c r="I452" s="20"/>
      <c r="J452" s="20"/>
    </row>
    <row r="453" ht="16" customHeight="1" spans="1:10">
      <c r="A453" s="19" t="s">
        <v>445</v>
      </c>
      <c r="B453" s="13" t="s">
        <v>570</v>
      </c>
      <c r="C453" s="13" t="s">
        <v>679</v>
      </c>
      <c r="D453" s="13" t="s">
        <v>58</v>
      </c>
      <c r="E453" s="13" t="s">
        <v>58</v>
      </c>
      <c r="F453" s="13"/>
      <c r="G453" s="18">
        <f t="shared" si="16"/>
        <v>-1</v>
      </c>
      <c r="H453" s="18">
        <f t="shared" si="17"/>
        <v>-1</v>
      </c>
      <c r="I453" s="20"/>
      <c r="J453" s="20"/>
    </row>
    <row r="454" ht="16" customHeight="1" spans="1:10">
      <c r="A454" s="19" t="s">
        <v>445</v>
      </c>
      <c r="B454" s="13" t="s">
        <v>570</v>
      </c>
      <c r="C454" s="13" t="s">
        <v>680</v>
      </c>
      <c r="D454" s="13" t="s">
        <v>58</v>
      </c>
      <c r="E454" s="13" t="s">
        <v>58</v>
      </c>
      <c r="F454" s="13"/>
      <c r="G454" s="18">
        <f t="shared" si="16"/>
        <v>-1</v>
      </c>
      <c r="H454" s="18">
        <f t="shared" si="17"/>
        <v>-1</v>
      </c>
      <c r="I454" s="20"/>
      <c r="J454" s="20"/>
    </row>
    <row r="455" ht="16" customHeight="1" spans="1:10">
      <c r="A455" s="19" t="s">
        <v>445</v>
      </c>
      <c r="B455" s="13" t="s">
        <v>570</v>
      </c>
      <c r="C455" s="13" t="s">
        <v>681</v>
      </c>
      <c r="D455" s="13" t="s">
        <v>58</v>
      </c>
      <c r="E455" s="13" t="s">
        <v>58</v>
      </c>
      <c r="F455" s="13"/>
      <c r="G455" s="18">
        <f t="shared" si="16"/>
        <v>-1</v>
      </c>
      <c r="H455" s="18">
        <f t="shared" si="17"/>
        <v>-1</v>
      </c>
      <c r="I455" s="20"/>
      <c r="J455" s="20"/>
    </row>
    <row r="456" ht="16" customHeight="1" spans="1:10">
      <c r="A456" s="19" t="s">
        <v>445</v>
      </c>
      <c r="B456" s="13" t="s">
        <v>570</v>
      </c>
      <c r="C456" s="13" t="s">
        <v>682</v>
      </c>
      <c r="D456" s="13" t="s">
        <v>58</v>
      </c>
      <c r="E456" s="13" t="s">
        <v>58</v>
      </c>
      <c r="F456" s="13"/>
      <c r="G456" s="18">
        <f t="shared" si="16"/>
        <v>-1</v>
      </c>
      <c r="H456" s="18">
        <f t="shared" si="17"/>
        <v>-1</v>
      </c>
      <c r="I456" s="20"/>
      <c r="J456" s="20"/>
    </row>
    <row r="457" ht="16" customHeight="1" spans="1:10">
      <c r="A457" s="19" t="s">
        <v>445</v>
      </c>
      <c r="B457" s="13" t="s">
        <v>570</v>
      </c>
      <c r="C457" s="13" t="s">
        <v>683</v>
      </c>
      <c r="D457" s="13" t="s">
        <v>58</v>
      </c>
      <c r="E457" s="13" t="s">
        <v>58</v>
      </c>
      <c r="F457" s="13"/>
      <c r="G457" s="18">
        <f t="shared" si="16"/>
        <v>-1</v>
      </c>
      <c r="H457" s="18">
        <f t="shared" si="17"/>
        <v>-1</v>
      </c>
      <c r="I457" s="20"/>
      <c r="J457" s="20"/>
    </row>
    <row r="458" ht="16" customHeight="1" spans="1:10">
      <c r="A458" s="19" t="s">
        <v>445</v>
      </c>
      <c r="B458" s="13" t="s">
        <v>570</v>
      </c>
      <c r="C458" s="13" t="s">
        <v>684</v>
      </c>
      <c r="D458" s="13" t="s">
        <v>58</v>
      </c>
      <c r="E458" s="13" t="s">
        <v>58</v>
      </c>
      <c r="F458" s="13"/>
      <c r="G458" s="18">
        <f t="shared" si="16"/>
        <v>-1</v>
      </c>
      <c r="H458" s="18">
        <f t="shared" si="17"/>
        <v>-1</v>
      </c>
      <c r="I458" s="20"/>
      <c r="J458" s="20"/>
    </row>
    <row r="459" ht="16" customHeight="1" spans="1:10">
      <c r="A459" s="19" t="s">
        <v>445</v>
      </c>
      <c r="B459" s="13" t="s">
        <v>570</v>
      </c>
      <c r="C459" s="13" t="s">
        <v>685</v>
      </c>
      <c r="D459" s="13" t="s">
        <v>58</v>
      </c>
      <c r="E459" s="13" t="s">
        <v>58</v>
      </c>
      <c r="F459" s="13"/>
      <c r="G459" s="18">
        <f t="shared" si="16"/>
        <v>-1</v>
      </c>
      <c r="H459" s="18">
        <f t="shared" si="17"/>
        <v>-1</v>
      </c>
      <c r="I459" s="20"/>
      <c r="J459" s="20"/>
    </row>
    <row r="460" ht="16" customHeight="1" spans="1:10">
      <c r="A460" s="19" t="s">
        <v>445</v>
      </c>
      <c r="B460" s="13" t="s">
        <v>570</v>
      </c>
      <c r="C460" s="13" t="s">
        <v>686</v>
      </c>
      <c r="D460" s="13" t="s">
        <v>58</v>
      </c>
      <c r="E460" s="13" t="s">
        <v>58</v>
      </c>
      <c r="F460" s="13"/>
      <c r="G460" s="18">
        <f t="shared" si="16"/>
        <v>-1</v>
      </c>
      <c r="H460" s="18">
        <f t="shared" si="17"/>
        <v>-1</v>
      </c>
      <c r="I460" s="20"/>
      <c r="J460" s="20"/>
    </row>
    <row r="461" ht="16" customHeight="1" spans="1:10">
      <c r="A461" s="19" t="s">
        <v>445</v>
      </c>
      <c r="B461" s="13" t="s">
        <v>570</v>
      </c>
      <c r="C461" s="13" t="s">
        <v>687</v>
      </c>
      <c r="D461" s="13" t="s">
        <v>58</v>
      </c>
      <c r="E461" s="13" t="s">
        <v>58</v>
      </c>
      <c r="F461" s="13"/>
      <c r="G461" s="18">
        <f t="shared" si="16"/>
        <v>-1</v>
      </c>
      <c r="H461" s="18">
        <f t="shared" si="17"/>
        <v>-1</v>
      </c>
      <c r="I461" s="20"/>
      <c r="J461" s="20"/>
    </row>
    <row r="462" ht="16" customHeight="1" spans="1:10">
      <c r="A462" s="19" t="s">
        <v>445</v>
      </c>
      <c r="B462" s="13" t="s">
        <v>570</v>
      </c>
      <c r="C462" s="13" t="s">
        <v>688</v>
      </c>
      <c r="D462" s="13" t="s">
        <v>58</v>
      </c>
      <c r="E462" s="13" t="s">
        <v>58</v>
      </c>
      <c r="F462" s="13"/>
      <c r="G462" s="18">
        <f t="shared" si="16"/>
        <v>-1</v>
      </c>
      <c r="H462" s="18">
        <f t="shared" si="17"/>
        <v>-1</v>
      </c>
      <c r="I462" s="20"/>
      <c r="J462" s="20"/>
    </row>
    <row r="463" ht="16" customHeight="1" spans="1:10">
      <c r="A463" s="19" t="s">
        <v>445</v>
      </c>
      <c r="B463" s="13" t="s">
        <v>570</v>
      </c>
      <c r="C463" s="13" t="s">
        <v>689</v>
      </c>
      <c r="D463" s="13" t="s">
        <v>58</v>
      </c>
      <c r="E463" s="13" t="s">
        <v>58</v>
      </c>
      <c r="F463" s="13"/>
      <c r="G463" s="18">
        <f t="shared" si="16"/>
        <v>-1</v>
      </c>
      <c r="H463" s="18">
        <f t="shared" si="17"/>
        <v>-1</v>
      </c>
      <c r="I463" s="20"/>
      <c r="J463" s="20"/>
    </row>
    <row r="464" ht="16" customHeight="1" spans="1:10">
      <c r="A464" s="19" t="s">
        <v>445</v>
      </c>
      <c r="B464" s="13" t="s">
        <v>570</v>
      </c>
      <c r="C464" s="13" t="s">
        <v>690</v>
      </c>
      <c r="D464" s="13" t="s">
        <v>58</v>
      </c>
      <c r="E464" s="13" t="s">
        <v>58</v>
      </c>
      <c r="F464" s="13"/>
      <c r="G464" s="18">
        <f t="shared" si="16"/>
        <v>-1</v>
      </c>
      <c r="H464" s="18">
        <f t="shared" si="17"/>
        <v>-1</v>
      </c>
      <c r="I464" s="20"/>
      <c r="J464" s="20"/>
    </row>
    <row r="465" ht="16" customHeight="1" spans="1:10">
      <c r="A465" s="19" t="s">
        <v>445</v>
      </c>
      <c r="B465" s="13" t="s">
        <v>570</v>
      </c>
      <c r="C465" s="13" t="s">
        <v>691</v>
      </c>
      <c r="D465" s="13" t="s">
        <v>58</v>
      </c>
      <c r="E465" s="13" t="s">
        <v>58</v>
      </c>
      <c r="F465" s="13"/>
      <c r="G465" s="18">
        <f t="shared" si="16"/>
        <v>-1</v>
      </c>
      <c r="H465" s="18">
        <f t="shared" si="17"/>
        <v>-1</v>
      </c>
      <c r="I465" s="20"/>
      <c r="J465" s="20"/>
    </row>
    <row r="466" ht="16" customHeight="1" spans="1:10">
      <c r="A466" s="19" t="s">
        <v>445</v>
      </c>
      <c r="B466" s="13" t="s">
        <v>570</v>
      </c>
      <c r="C466" s="13" t="s">
        <v>692</v>
      </c>
      <c r="D466" s="13" t="s">
        <v>58</v>
      </c>
      <c r="E466" s="13" t="s">
        <v>58</v>
      </c>
      <c r="F466" s="13"/>
      <c r="G466" s="18">
        <f t="shared" si="16"/>
        <v>-1</v>
      </c>
      <c r="H466" s="18">
        <f t="shared" si="17"/>
        <v>-1</v>
      </c>
      <c r="I466" s="20"/>
      <c r="J466" s="20"/>
    </row>
    <row r="467" ht="16" customHeight="1" spans="1:10">
      <c r="A467" s="19" t="s">
        <v>445</v>
      </c>
      <c r="B467" s="13" t="s">
        <v>570</v>
      </c>
      <c r="C467" s="13" t="s">
        <v>693</v>
      </c>
      <c r="D467" s="13" t="s">
        <v>58</v>
      </c>
      <c r="E467" s="13" t="s">
        <v>58</v>
      </c>
      <c r="F467" s="13"/>
      <c r="G467" s="18">
        <f t="shared" si="16"/>
        <v>-1</v>
      </c>
      <c r="H467" s="18">
        <f t="shared" si="17"/>
        <v>-1</v>
      </c>
      <c r="I467" s="20"/>
      <c r="J467" s="20"/>
    </row>
    <row r="468" ht="16" customHeight="1" spans="1:10">
      <c r="A468" s="19" t="s">
        <v>445</v>
      </c>
      <c r="B468" s="13" t="s">
        <v>570</v>
      </c>
      <c r="C468" s="13" t="s">
        <v>694</v>
      </c>
      <c r="D468" s="13" t="s">
        <v>58</v>
      </c>
      <c r="E468" s="13" t="s">
        <v>58</v>
      </c>
      <c r="F468" s="13"/>
      <c r="G468" s="18">
        <f t="shared" si="16"/>
        <v>-1</v>
      </c>
      <c r="H468" s="18">
        <f t="shared" si="17"/>
        <v>-1</v>
      </c>
      <c r="I468" s="20"/>
      <c r="J468" s="20"/>
    </row>
    <row r="469" ht="16" customHeight="1" spans="1:10">
      <c r="A469" s="19" t="s">
        <v>445</v>
      </c>
      <c r="B469" s="13" t="s">
        <v>570</v>
      </c>
      <c r="C469" s="13" t="s">
        <v>695</v>
      </c>
      <c r="D469" s="13" t="s">
        <v>58</v>
      </c>
      <c r="E469" s="13" t="s">
        <v>58</v>
      </c>
      <c r="F469" s="13"/>
      <c r="G469" s="18">
        <f t="shared" si="16"/>
        <v>-1</v>
      </c>
      <c r="H469" s="18">
        <f t="shared" si="17"/>
        <v>-1</v>
      </c>
      <c r="I469" s="20"/>
      <c r="J469" s="20"/>
    </row>
    <row r="470" ht="16" customHeight="1" spans="1:10">
      <c r="A470" s="24" t="s">
        <v>445</v>
      </c>
      <c r="B470" s="13" t="s">
        <v>570</v>
      </c>
      <c r="C470" s="13" t="s">
        <v>696</v>
      </c>
      <c r="D470" s="13" t="s">
        <v>58</v>
      </c>
      <c r="E470" s="13" t="s">
        <v>58</v>
      </c>
      <c r="F470" s="13"/>
      <c r="G470" s="18">
        <f t="shared" si="16"/>
        <v>-1</v>
      </c>
      <c r="H470" s="18">
        <f t="shared" si="17"/>
        <v>-1</v>
      </c>
      <c r="I470" s="20"/>
      <c r="J470" s="20"/>
    </row>
    <row r="471" ht="16" customHeight="1" spans="1:10">
      <c r="A471" s="11" t="s">
        <v>697</v>
      </c>
      <c r="B471" s="11" t="s">
        <v>698</v>
      </c>
      <c r="C471" s="26" t="s">
        <v>699</v>
      </c>
      <c r="D471" s="11" t="str">
        <f>VLOOKUP(C471,[1]Sheet1!$Y$2:$AC$178,4,FALSE)</f>
        <v>58.60</v>
      </c>
      <c r="E471" s="11" t="str">
        <f>VLOOKUP(C471,[1]Sheet1!$Y$2:$AC$178,5,FALSE)</f>
        <v>69.50</v>
      </c>
      <c r="F471" s="11">
        <f>IFERROR(VLOOKUP(C471,[2]Sheet1!$F$5:$Q$33,12,FALSE),0)</f>
        <v>4</v>
      </c>
      <c r="G471" s="18">
        <f t="shared" ref="G471:G534" si="18">D471*0.5+E471*0.5</f>
        <v>64.05</v>
      </c>
      <c r="H471" s="22">
        <f>D471*0.5+E471*0.5+F471</f>
        <v>68.05</v>
      </c>
      <c r="I471" s="19">
        <v>1</v>
      </c>
      <c r="J471" s="19" t="s">
        <v>17</v>
      </c>
    </row>
    <row r="472" ht="16" customHeight="1" spans="1:10">
      <c r="A472" s="11" t="s">
        <v>697</v>
      </c>
      <c r="B472" s="11" t="s">
        <v>698</v>
      </c>
      <c r="C472" s="26" t="s">
        <v>700</v>
      </c>
      <c r="D472" s="11" t="str">
        <f>VLOOKUP(C472,[1]Sheet1!$Y$2:$AC$178,4,FALSE)</f>
        <v>69.20</v>
      </c>
      <c r="E472" s="11" t="str">
        <f>VLOOKUP(C472,[1]Sheet1!$Y$2:$AC$178,5,FALSE)</f>
        <v>64.50</v>
      </c>
      <c r="F472" s="11">
        <f>IFERROR(VLOOKUP(C472,[2]Sheet1!$F$5:$Q$33,12,FALSE),0)</f>
        <v>1</v>
      </c>
      <c r="G472" s="18">
        <f t="shared" si="18"/>
        <v>66.85</v>
      </c>
      <c r="H472" s="22">
        <f t="shared" ref="H472:H503" si="19">D472*0.5+E472*0.5+F472</f>
        <v>67.85</v>
      </c>
      <c r="I472" s="19">
        <v>2</v>
      </c>
      <c r="J472" s="19" t="s">
        <v>17</v>
      </c>
    </row>
    <row r="473" ht="16" customHeight="1" spans="1:10">
      <c r="A473" s="11" t="s">
        <v>697</v>
      </c>
      <c r="B473" s="11" t="s">
        <v>698</v>
      </c>
      <c r="C473" s="26" t="s">
        <v>701</v>
      </c>
      <c r="D473" s="11" t="str">
        <f>VLOOKUP(C473,[1]Sheet1!$Y$2:$AC$178,4,FALSE)</f>
        <v>51.60</v>
      </c>
      <c r="E473" s="11" t="str">
        <f>VLOOKUP(C473,[1]Sheet1!$Y$2:$AC$178,5,FALSE)</f>
        <v>68.50</v>
      </c>
      <c r="F473" s="11">
        <f>IFERROR(VLOOKUP(C473,[2]Sheet1!$F$5:$Q$33,12,FALSE),0)</f>
        <v>5</v>
      </c>
      <c r="G473" s="18">
        <f t="shared" si="18"/>
        <v>60.05</v>
      </c>
      <c r="H473" s="22">
        <f t="shared" si="19"/>
        <v>65.05</v>
      </c>
      <c r="I473" s="19">
        <v>3</v>
      </c>
      <c r="J473" s="19" t="s">
        <v>17</v>
      </c>
    </row>
    <row r="474" ht="16" customHeight="1" spans="1:10">
      <c r="A474" s="11" t="s">
        <v>697</v>
      </c>
      <c r="B474" s="11" t="s">
        <v>698</v>
      </c>
      <c r="C474" s="26" t="s">
        <v>702</v>
      </c>
      <c r="D474" s="11" t="str">
        <f>VLOOKUP(C474,[1]Sheet1!$Y$2:$AC$178,4,FALSE)</f>
        <v>56.60</v>
      </c>
      <c r="E474" s="11" t="str">
        <f>VLOOKUP(C474,[1]Sheet1!$Y$2:$AC$178,5,FALSE)</f>
        <v>73.50</v>
      </c>
      <c r="F474" s="11"/>
      <c r="G474" s="18">
        <f t="shared" si="18"/>
        <v>65.05</v>
      </c>
      <c r="H474" s="22">
        <f t="shared" si="19"/>
        <v>65.05</v>
      </c>
      <c r="I474" s="19">
        <v>3</v>
      </c>
      <c r="J474" s="19" t="s">
        <v>17</v>
      </c>
    </row>
    <row r="475" ht="16" customHeight="1" spans="1:10">
      <c r="A475" s="11" t="s">
        <v>697</v>
      </c>
      <c r="B475" s="11" t="s">
        <v>698</v>
      </c>
      <c r="C475" s="26" t="s">
        <v>703</v>
      </c>
      <c r="D475" s="11" t="str">
        <f>VLOOKUP(C475,[1]Sheet1!$Y$2:$AC$178,4,FALSE)</f>
        <v>61.40</v>
      </c>
      <c r="E475" s="11" t="str">
        <f>VLOOKUP(C475,[1]Sheet1!$Y$2:$AC$178,5,FALSE)</f>
        <v>68.50</v>
      </c>
      <c r="F475" s="11"/>
      <c r="G475" s="18">
        <f t="shared" si="18"/>
        <v>64.95</v>
      </c>
      <c r="H475" s="22">
        <f t="shared" si="19"/>
        <v>64.95</v>
      </c>
      <c r="I475" s="19">
        <v>5</v>
      </c>
      <c r="J475" s="19" t="s">
        <v>17</v>
      </c>
    </row>
    <row r="476" ht="16" customHeight="1" spans="1:10">
      <c r="A476" s="11" t="s">
        <v>697</v>
      </c>
      <c r="B476" s="11" t="s">
        <v>698</v>
      </c>
      <c r="C476" s="26" t="s">
        <v>704</v>
      </c>
      <c r="D476" s="11" t="str">
        <f>VLOOKUP(C476,[1]Sheet1!$Y$2:$AC$178,4,FALSE)</f>
        <v>54.40</v>
      </c>
      <c r="E476" s="11" t="str">
        <f>VLOOKUP(C476,[1]Sheet1!$Y$2:$AC$178,5,FALSE)</f>
        <v>75.00</v>
      </c>
      <c r="F476" s="11"/>
      <c r="G476" s="18">
        <f t="shared" si="18"/>
        <v>64.7</v>
      </c>
      <c r="H476" s="22">
        <f t="shared" si="19"/>
        <v>64.7</v>
      </c>
      <c r="I476" s="19">
        <v>6</v>
      </c>
      <c r="J476" s="19" t="s">
        <v>17</v>
      </c>
    </row>
    <row r="477" ht="16" customHeight="1" spans="1:10">
      <c r="A477" s="11" t="s">
        <v>697</v>
      </c>
      <c r="B477" s="11" t="s">
        <v>698</v>
      </c>
      <c r="C477" s="26" t="s">
        <v>705</v>
      </c>
      <c r="D477" s="11" t="str">
        <f>VLOOKUP(C477,[1]Sheet1!$Y$2:$AC$178,4,FALSE)</f>
        <v>58.20</v>
      </c>
      <c r="E477" s="11" t="str">
        <f>VLOOKUP(C477,[1]Sheet1!$Y$2:$AC$178,5,FALSE)</f>
        <v>68.50</v>
      </c>
      <c r="F477" s="11">
        <f>IFERROR(VLOOKUP(C477,[2]Sheet1!$F$5:$Q$33,12,FALSE),0)</f>
        <v>1</v>
      </c>
      <c r="G477" s="18">
        <f t="shared" si="18"/>
        <v>63.35</v>
      </c>
      <c r="H477" s="22">
        <f t="shared" si="19"/>
        <v>64.35</v>
      </c>
      <c r="I477" s="19">
        <v>7</v>
      </c>
      <c r="J477" s="19"/>
    </row>
    <row r="478" ht="16" customHeight="1" spans="1:10">
      <c r="A478" s="11" t="s">
        <v>697</v>
      </c>
      <c r="B478" s="11" t="s">
        <v>698</v>
      </c>
      <c r="C478" s="11" t="s">
        <v>706</v>
      </c>
      <c r="D478" s="11" t="str">
        <f>VLOOKUP(C478,[1]Sheet1!$Y$2:$AC$178,4,FALSE)</f>
        <v>62.60</v>
      </c>
      <c r="E478" s="11" t="str">
        <f>VLOOKUP(C478,[1]Sheet1!$Y$2:$AC$178,5,FALSE)</f>
        <v>65.00</v>
      </c>
      <c r="F478" s="11"/>
      <c r="G478" s="18">
        <f t="shared" si="18"/>
        <v>63.8</v>
      </c>
      <c r="H478" s="22">
        <f t="shared" si="19"/>
        <v>63.8</v>
      </c>
      <c r="I478" s="19">
        <v>8</v>
      </c>
      <c r="J478" s="19"/>
    </row>
    <row r="479" ht="16" customHeight="1" spans="1:10">
      <c r="A479" s="11" t="s">
        <v>697</v>
      </c>
      <c r="B479" s="11" t="s">
        <v>698</v>
      </c>
      <c r="C479" s="11" t="s">
        <v>707</v>
      </c>
      <c r="D479" s="11" t="str">
        <f>VLOOKUP(C479,[1]Sheet1!$Y$2:$AC$178,4,FALSE)</f>
        <v>56.00</v>
      </c>
      <c r="E479" s="11" t="str">
        <f>VLOOKUP(C479,[1]Sheet1!$Y$2:$AC$178,5,FALSE)</f>
        <v>71.00</v>
      </c>
      <c r="F479" s="11"/>
      <c r="G479" s="18">
        <f t="shared" si="18"/>
        <v>63.5</v>
      </c>
      <c r="H479" s="22">
        <f t="shared" si="19"/>
        <v>63.5</v>
      </c>
      <c r="I479" s="19">
        <v>9</v>
      </c>
      <c r="J479" s="19"/>
    </row>
    <row r="480" ht="16" customHeight="1" spans="1:10">
      <c r="A480" s="11" t="s">
        <v>697</v>
      </c>
      <c r="B480" s="11" t="s">
        <v>698</v>
      </c>
      <c r="C480" s="11" t="s">
        <v>708</v>
      </c>
      <c r="D480" s="11" t="str">
        <f>VLOOKUP(C480,[1]Sheet1!$Y$2:$AC$178,4,FALSE)</f>
        <v>61.40</v>
      </c>
      <c r="E480" s="11" t="str">
        <f>VLOOKUP(C480,[1]Sheet1!$Y$2:$AC$178,5,FALSE)</f>
        <v>63.50</v>
      </c>
      <c r="F480" s="11">
        <f>IFERROR(VLOOKUP(C480,[2]Sheet1!$F$5:$Q$33,12,FALSE),0)</f>
        <v>1</v>
      </c>
      <c r="G480" s="18">
        <f t="shared" si="18"/>
        <v>62.45</v>
      </c>
      <c r="H480" s="22">
        <f t="shared" si="19"/>
        <v>63.45</v>
      </c>
      <c r="I480" s="19">
        <v>10</v>
      </c>
      <c r="J480" s="19"/>
    </row>
    <row r="481" ht="16" customHeight="1" spans="1:10">
      <c r="A481" s="11" t="s">
        <v>697</v>
      </c>
      <c r="B481" s="11" t="s">
        <v>698</v>
      </c>
      <c r="C481" s="11" t="s">
        <v>709</v>
      </c>
      <c r="D481" s="11" t="str">
        <f>VLOOKUP(C481,[1]Sheet1!$Y$2:$AC$178,4,FALSE)</f>
        <v>59.80</v>
      </c>
      <c r="E481" s="11" t="str">
        <f>VLOOKUP(C481,[1]Sheet1!$Y$2:$AC$178,5,FALSE)</f>
        <v>64.50</v>
      </c>
      <c r="F481" s="11">
        <f>IFERROR(VLOOKUP(C481,[2]Sheet1!$F$5:$Q$33,12,FALSE),0)</f>
        <v>1</v>
      </c>
      <c r="G481" s="18">
        <f t="shared" si="18"/>
        <v>62.15</v>
      </c>
      <c r="H481" s="22">
        <f t="shared" si="19"/>
        <v>63.15</v>
      </c>
      <c r="I481" s="19">
        <v>11</v>
      </c>
      <c r="J481" s="19"/>
    </row>
    <row r="482" ht="16" customHeight="1" spans="1:10">
      <c r="A482" s="11" t="s">
        <v>697</v>
      </c>
      <c r="B482" s="11" t="s">
        <v>698</v>
      </c>
      <c r="C482" s="11" t="s">
        <v>710</v>
      </c>
      <c r="D482" s="11" t="str">
        <f>VLOOKUP(C482,[1]Sheet1!$Y$2:$AC$178,4,FALSE)</f>
        <v>65.60</v>
      </c>
      <c r="E482" s="11" t="str">
        <f>VLOOKUP(C482,[1]Sheet1!$Y$2:$AC$178,5,FALSE)</f>
        <v>59.00</v>
      </c>
      <c r="F482" s="11"/>
      <c r="G482" s="18">
        <f t="shared" si="18"/>
        <v>62.3</v>
      </c>
      <c r="H482" s="22">
        <f t="shared" si="19"/>
        <v>62.3</v>
      </c>
      <c r="I482" s="19">
        <v>12</v>
      </c>
      <c r="J482" s="19"/>
    </row>
    <row r="483" ht="16" customHeight="1" spans="1:10">
      <c r="A483" s="11" t="s">
        <v>697</v>
      </c>
      <c r="B483" s="11" t="s">
        <v>698</v>
      </c>
      <c r="C483" s="11" t="s">
        <v>711</v>
      </c>
      <c r="D483" s="11" t="str">
        <f>VLOOKUP(C483,[1]Sheet1!$Y$2:$AC$178,4,FALSE)</f>
        <v>52.40</v>
      </c>
      <c r="E483" s="11" t="str">
        <f>VLOOKUP(C483,[1]Sheet1!$Y$2:$AC$178,5,FALSE)</f>
        <v>69.50</v>
      </c>
      <c r="F483" s="11">
        <f>IFERROR(VLOOKUP(C483,[2]Sheet1!$F$5:$Q$33,12,FALSE),0)</f>
        <v>1</v>
      </c>
      <c r="G483" s="18">
        <f t="shared" si="18"/>
        <v>60.95</v>
      </c>
      <c r="H483" s="22">
        <f t="shared" si="19"/>
        <v>61.95</v>
      </c>
      <c r="I483" s="19">
        <v>13</v>
      </c>
      <c r="J483" s="19"/>
    </row>
    <row r="484" ht="16" customHeight="1" spans="1:10">
      <c r="A484" s="11" t="s">
        <v>697</v>
      </c>
      <c r="B484" s="11" t="s">
        <v>698</v>
      </c>
      <c r="C484" s="11" t="s">
        <v>712</v>
      </c>
      <c r="D484" s="11" t="str">
        <f>VLOOKUP(C484,[1]Sheet1!$Y$2:$AC$178,4,FALSE)</f>
        <v>64.60</v>
      </c>
      <c r="E484" s="11" t="str">
        <f>VLOOKUP(C484,[1]Sheet1!$Y$2:$AC$178,5,FALSE)</f>
        <v>59.00</v>
      </c>
      <c r="F484" s="11"/>
      <c r="G484" s="18">
        <f t="shared" si="18"/>
        <v>61.8</v>
      </c>
      <c r="H484" s="22">
        <f t="shared" si="19"/>
        <v>61.8</v>
      </c>
      <c r="I484" s="19">
        <v>14</v>
      </c>
      <c r="J484" s="19"/>
    </row>
    <row r="485" ht="16" customHeight="1" spans="1:10">
      <c r="A485" s="11" t="s">
        <v>697</v>
      </c>
      <c r="B485" s="11" t="s">
        <v>698</v>
      </c>
      <c r="C485" s="11" t="s">
        <v>713</v>
      </c>
      <c r="D485" s="11" t="str">
        <f>VLOOKUP(C485,[1]Sheet1!$Y$2:$AC$178,4,FALSE)</f>
        <v>53.60</v>
      </c>
      <c r="E485" s="11" t="str">
        <f>VLOOKUP(C485,[1]Sheet1!$Y$2:$AC$178,5,FALSE)</f>
        <v>70.00</v>
      </c>
      <c r="F485" s="11"/>
      <c r="G485" s="18">
        <f t="shared" si="18"/>
        <v>61.8</v>
      </c>
      <c r="H485" s="22">
        <f t="shared" si="19"/>
        <v>61.8</v>
      </c>
      <c r="I485" s="19">
        <v>14</v>
      </c>
      <c r="J485" s="19"/>
    </row>
    <row r="486" ht="16" customHeight="1" spans="1:10">
      <c r="A486" s="11" t="s">
        <v>697</v>
      </c>
      <c r="B486" s="11" t="s">
        <v>698</v>
      </c>
      <c r="C486" s="11" t="s">
        <v>714</v>
      </c>
      <c r="D486" s="11" t="str">
        <f>VLOOKUP(C486,[1]Sheet1!$Y$2:$AC$178,4,FALSE)</f>
        <v>49.60</v>
      </c>
      <c r="E486" s="11" t="str">
        <f>VLOOKUP(C486,[1]Sheet1!$Y$2:$AC$178,5,FALSE)</f>
        <v>73.50</v>
      </c>
      <c r="F486" s="11"/>
      <c r="G486" s="18">
        <f t="shared" si="18"/>
        <v>61.55</v>
      </c>
      <c r="H486" s="22">
        <f t="shared" si="19"/>
        <v>61.55</v>
      </c>
      <c r="I486" s="19">
        <v>16</v>
      </c>
      <c r="J486" s="19"/>
    </row>
    <row r="487" ht="16" customHeight="1" spans="1:10">
      <c r="A487" s="11" t="s">
        <v>697</v>
      </c>
      <c r="B487" s="11" t="s">
        <v>698</v>
      </c>
      <c r="C487" s="11" t="s">
        <v>715</v>
      </c>
      <c r="D487" s="11" t="str">
        <f>VLOOKUP(C487,[1]Sheet1!$Y$2:$AC$178,4,FALSE)</f>
        <v>52.40</v>
      </c>
      <c r="E487" s="11" t="str">
        <f>VLOOKUP(C487,[1]Sheet1!$Y$2:$AC$178,5,FALSE)</f>
        <v>70.50</v>
      </c>
      <c r="F487" s="11"/>
      <c r="G487" s="18">
        <f t="shared" si="18"/>
        <v>61.45</v>
      </c>
      <c r="H487" s="22">
        <f t="shared" si="19"/>
        <v>61.45</v>
      </c>
      <c r="I487" s="19">
        <v>17</v>
      </c>
      <c r="J487" s="19"/>
    </row>
    <row r="488" ht="16" customHeight="1" spans="1:10">
      <c r="A488" s="11" t="s">
        <v>697</v>
      </c>
      <c r="B488" s="11" t="s">
        <v>698</v>
      </c>
      <c r="C488" s="11" t="s">
        <v>716</v>
      </c>
      <c r="D488" s="11" t="str">
        <f>VLOOKUP(C488,[1]Sheet1!$Y$2:$AC$178,4,FALSE)</f>
        <v>53.40</v>
      </c>
      <c r="E488" s="11" t="str">
        <f>VLOOKUP(C488,[1]Sheet1!$Y$2:$AC$178,5,FALSE)</f>
        <v>69.00</v>
      </c>
      <c r="F488" s="11"/>
      <c r="G488" s="18">
        <f t="shared" si="18"/>
        <v>61.2</v>
      </c>
      <c r="H488" s="22">
        <f t="shared" si="19"/>
        <v>61.2</v>
      </c>
      <c r="I488" s="19">
        <v>18</v>
      </c>
      <c r="J488" s="19"/>
    </row>
    <row r="489" ht="16" customHeight="1" spans="1:10">
      <c r="A489" s="11" t="s">
        <v>697</v>
      </c>
      <c r="B489" s="11" t="s">
        <v>698</v>
      </c>
      <c r="C489" s="11" t="s">
        <v>717</v>
      </c>
      <c r="D489" s="11" t="str">
        <f>VLOOKUP(C489,[1]Sheet1!$Y$2:$AC$178,4,FALSE)</f>
        <v>59.40</v>
      </c>
      <c r="E489" s="11" t="str">
        <f>VLOOKUP(C489,[1]Sheet1!$Y$2:$AC$178,5,FALSE)</f>
        <v>63.00</v>
      </c>
      <c r="F489" s="11"/>
      <c r="G489" s="18">
        <f t="shared" si="18"/>
        <v>61.2</v>
      </c>
      <c r="H489" s="22">
        <f t="shared" si="19"/>
        <v>61.2</v>
      </c>
      <c r="I489" s="19">
        <v>18</v>
      </c>
      <c r="J489" s="19"/>
    </row>
    <row r="490" ht="16" customHeight="1" spans="1:10">
      <c r="A490" s="11" t="s">
        <v>697</v>
      </c>
      <c r="B490" s="11" t="s">
        <v>698</v>
      </c>
      <c r="C490" s="11" t="s">
        <v>718</v>
      </c>
      <c r="D490" s="11" t="str">
        <f>VLOOKUP(C490,[1]Sheet1!$Y$2:$AC$178,4,FALSE)</f>
        <v>58.00</v>
      </c>
      <c r="E490" s="11" t="str">
        <f>VLOOKUP(C490,[1]Sheet1!$Y$2:$AC$178,5,FALSE)</f>
        <v>64.00</v>
      </c>
      <c r="F490" s="11"/>
      <c r="G490" s="18">
        <f t="shared" si="18"/>
        <v>61</v>
      </c>
      <c r="H490" s="22">
        <f t="shared" si="19"/>
        <v>61</v>
      </c>
      <c r="I490" s="19">
        <v>20</v>
      </c>
      <c r="J490" s="19"/>
    </row>
    <row r="491" ht="16" customHeight="1" spans="1:10">
      <c r="A491" s="11" t="s">
        <v>697</v>
      </c>
      <c r="B491" s="11" t="s">
        <v>698</v>
      </c>
      <c r="C491" s="11" t="s">
        <v>719</v>
      </c>
      <c r="D491" s="11" t="str">
        <f>VLOOKUP(C491,[1]Sheet1!$Y$2:$AC$178,4,FALSE)</f>
        <v>61.20</v>
      </c>
      <c r="E491" s="11" t="str">
        <f>VLOOKUP(C491,[1]Sheet1!$Y$2:$AC$178,5,FALSE)</f>
        <v>60.50</v>
      </c>
      <c r="F491" s="11"/>
      <c r="G491" s="18">
        <f t="shared" si="18"/>
        <v>60.85</v>
      </c>
      <c r="H491" s="22">
        <f t="shared" si="19"/>
        <v>60.85</v>
      </c>
      <c r="I491" s="19">
        <v>21</v>
      </c>
      <c r="J491" s="19"/>
    </row>
    <row r="492" ht="16" customHeight="1" spans="1:10">
      <c r="A492" s="11" t="s">
        <v>697</v>
      </c>
      <c r="B492" s="11" t="s">
        <v>698</v>
      </c>
      <c r="C492" s="11" t="s">
        <v>720</v>
      </c>
      <c r="D492" s="11" t="str">
        <f>VLOOKUP(C492,[1]Sheet1!$Y$2:$AC$178,4,FALSE)</f>
        <v>43.60</v>
      </c>
      <c r="E492" s="11" t="str">
        <f>VLOOKUP(C492,[1]Sheet1!$Y$2:$AC$178,5,FALSE)</f>
        <v>65.50</v>
      </c>
      <c r="F492" s="11">
        <f>IFERROR(VLOOKUP(C492,[2]Sheet1!$F$5:$Q$33,12,FALSE),0)</f>
        <v>6</v>
      </c>
      <c r="G492" s="18">
        <f t="shared" si="18"/>
        <v>54.55</v>
      </c>
      <c r="H492" s="22">
        <f t="shared" si="19"/>
        <v>60.55</v>
      </c>
      <c r="I492" s="19">
        <v>22</v>
      </c>
      <c r="J492" s="19"/>
    </row>
    <row r="493" ht="16" customHeight="1" spans="1:10">
      <c r="A493" s="11" t="s">
        <v>697</v>
      </c>
      <c r="B493" s="11" t="s">
        <v>698</v>
      </c>
      <c r="C493" s="11" t="s">
        <v>721</v>
      </c>
      <c r="D493" s="11" t="str">
        <f>VLOOKUP(C493,[1]Sheet1!$Y$2:$AC$178,4,FALSE)</f>
        <v>56.80</v>
      </c>
      <c r="E493" s="11" t="str">
        <f>VLOOKUP(C493,[1]Sheet1!$Y$2:$AC$178,5,FALSE)</f>
        <v>62.00</v>
      </c>
      <c r="F493" s="11">
        <f>IFERROR(VLOOKUP(C493,[2]Sheet1!$F$5:$Q$33,12,FALSE),0)</f>
        <v>1</v>
      </c>
      <c r="G493" s="18">
        <f t="shared" si="18"/>
        <v>59.4</v>
      </c>
      <c r="H493" s="22">
        <f t="shared" si="19"/>
        <v>60.4</v>
      </c>
      <c r="I493" s="19">
        <v>23</v>
      </c>
      <c r="J493" s="19"/>
    </row>
    <row r="494" ht="16" customHeight="1" spans="1:10">
      <c r="A494" s="11" t="s">
        <v>697</v>
      </c>
      <c r="B494" s="11" t="s">
        <v>698</v>
      </c>
      <c r="C494" s="11" t="s">
        <v>722</v>
      </c>
      <c r="D494" s="11" t="str">
        <f>VLOOKUP(C494,[1]Sheet1!$Y$2:$AC$178,4,FALSE)</f>
        <v>57.40</v>
      </c>
      <c r="E494" s="11" t="str">
        <f>VLOOKUP(C494,[1]Sheet1!$Y$2:$AC$178,5,FALSE)</f>
        <v>62.00</v>
      </c>
      <c r="F494" s="11"/>
      <c r="G494" s="18">
        <f t="shared" si="18"/>
        <v>59.7</v>
      </c>
      <c r="H494" s="22">
        <f t="shared" si="19"/>
        <v>59.7</v>
      </c>
      <c r="I494" s="19">
        <v>24</v>
      </c>
      <c r="J494" s="19"/>
    </row>
    <row r="495" ht="16" customHeight="1" spans="1:10">
      <c r="A495" s="11" t="s">
        <v>697</v>
      </c>
      <c r="B495" s="11" t="s">
        <v>698</v>
      </c>
      <c r="C495" s="11" t="s">
        <v>723</v>
      </c>
      <c r="D495" s="11" t="str">
        <f>VLOOKUP(C495,[1]Sheet1!$Y$2:$AC$178,4,FALSE)</f>
        <v>54.40</v>
      </c>
      <c r="E495" s="11" t="str">
        <f>VLOOKUP(C495,[1]Sheet1!$Y$2:$AC$178,5,FALSE)</f>
        <v>65.00</v>
      </c>
      <c r="F495" s="11"/>
      <c r="G495" s="18">
        <f t="shared" si="18"/>
        <v>59.7</v>
      </c>
      <c r="H495" s="22">
        <f t="shared" si="19"/>
        <v>59.7</v>
      </c>
      <c r="I495" s="19">
        <v>24</v>
      </c>
      <c r="J495" s="19"/>
    </row>
    <row r="496" ht="16" customHeight="1" spans="1:10">
      <c r="A496" s="11" t="s">
        <v>697</v>
      </c>
      <c r="B496" s="11" t="s">
        <v>698</v>
      </c>
      <c r="C496" s="11" t="s">
        <v>724</v>
      </c>
      <c r="D496" s="11" t="str">
        <f>VLOOKUP(C496,[1]Sheet1!$Y$2:$AC$178,4,FALSE)</f>
        <v>56.80</v>
      </c>
      <c r="E496" s="11" t="str">
        <f>VLOOKUP(C496,[1]Sheet1!$Y$2:$AC$178,5,FALSE)</f>
        <v>60.50</v>
      </c>
      <c r="F496" s="11">
        <f>IFERROR(VLOOKUP(C496,[2]Sheet1!$F$5:$Q$33,12,FALSE),0)</f>
        <v>1</v>
      </c>
      <c r="G496" s="18">
        <f t="shared" si="18"/>
        <v>58.65</v>
      </c>
      <c r="H496" s="22">
        <f t="shared" si="19"/>
        <v>59.65</v>
      </c>
      <c r="I496" s="19">
        <v>26</v>
      </c>
      <c r="J496" s="19"/>
    </row>
    <row r="497" ht="16" customHeight="1" spans="1:10">
      <c r="A497" s="11" t="s">
        <v>697</v>
      </c>
      <c r="B497" s="11" t="s">
        <v>698</v>
      </c>
      <c r="C497" s="11" t="s">
        <v>725</v>
      </c>
      <c r="D497" s="11" t="str">
        <f>VLOOKUP(C497,[1]Sheet1!$Y$2:$AC$178,4,FALSE)</f>
        <v>54.00</v>
      </c>
      <c r="E497" s="11" t="str">
        <f>VLOOKUP(C497,[1]Sheet1!$Y$2:$AC$178,5,FALSE)</f>
        <v>65.00</v>
      </c>
      <c r="F497" s="11"/>
      <c r="G497" s="18">
        <f t="shared" si="18"/>
        <v>59.5</v>
      </c>
      <c r="H497" s="22">
        <f t="shared" si="19"/>
        <v>59.5</v>
      </c>
      <c r="I497" s="19">
        <v>27</v>
      </c>
      <c r="J497" s="19"/>
    </row>
    <row r="498" ht="16" customHeight="1" spans="1:10">
      <c r="A498" s="11" t="s">
        <v>697</v>
      </c>
      <c r="B498" s="11" t="s">
        <v>698</v>
      </c>
      <c r="C498" s="11" t="s">
        <v>726</v>
      </c>
      <c r="D498" s="11" t="str">
        <f>VLOOKUP(C498,[1]Sheet1!$Y$2:$AC$178,4,FALSE)</f>
        <v>56.40</v>
      </c>
      <c r="E498" s="11" t="str">
        <f>VLOOKUP(C498,[1]Sheet1!$Y$2:$AC$178,5,FALSE)</f>
        <v>62.00</v>
      </c>
      <c r="F498" s="11"/>
      <c r="G498" s="18">
        <f t="shared" si="18"/>
        <v>59.2</v>
      </c>
      <c r="H498" s="22">
        <f t="shared" si="19"/>
        <v>59.2</v>
      </c>
      <c r="I498" s="19">
        <v>28</v>
      </c>
      <c r="J498" s="19"/>
    </row>
    <row r="499" ht="16" customHeight="1" spans="1:10">
      <c r="A499" s="11" t="s">
        <v>697</v>
      </c>
      <c r="B499" s="11" t="s">
        <v>698</v>
      </c>
      <c r="C499" s="11" t="s">
        <v>727</v>
      </c>
      <c r="D499" s="11" t="str">
        <f>VLOOKUP(C499,[1]Sheet1!$Y$2:$AC$178,4,FALSE)</f>
        <v>55.20</v>
      </c>
      <c r="E499" s="11" t="str">
        <f>VLOOKUP(C499,[1]Sheet1!$Y$2:$AC$178,5,FALSE)</f>
        <v>63.00</v>
      </c>
      <c r="F499" s="11"/>
      <c r="G499" s="18">
        <f t="shared" si="18"/>
        <v>59.1</v>
      </c>
      <c r="H499" s="22">
        <f t="shared" si="19"/>
        <v>59.1</v>
      </c>
      <c r="I499" s="19">
        <v>29</v>
      </c>
      <c r="J499" s="19"/>
    </row>
    <row r="500" ht="16" customHeight="1" spans="1:10">
      <c r="A500" s="11" t="s">
        <v>697</v>
      </c>
      <c r="B500" s="11" t="s">
        <v>698</v>
      </c>
      <c r="C500" s="11" t="s">
        <v>728</v>
      </c>
      <c r="D500" s="11" t="str">
        <f>VLOOKUP(C500,[1]Sheet1!$Y$2:$AC$178,4,FALSE)</f>
        <v>56.40</v>
      </c>
      <c r="E500" s="11" t="str">
        <f>VLOOKUP(C500,[1]Sheet1!$Y$2:$AC$178,5,FALSE)</f>
        <v>61.50</v>
      </c>
      <c r="F500" s="11"/>
      <c r="G500" s="18">
        <f t="shared" si="18"/>
        <v>58.95</v>
      </c>
      <c r="H500" s="22">
        <f t="shared" si="19"/>
        <v>58.95</v>
      </c>
      <c r="I500" s="19">
        <v>30</v>
      </c>
      <c r="J500" s="19"/>
    </row>
    <row r="501" ht="16" customHeight="1" spans="1:10">
      <c r="A501" s="11" t="s">
        <v>697</v>
      </c>
      <c r="B501" s="11" t="s">
        <v>698</v>
      </c>
      <c r="C501" s="11" t="s">
        <v>729</v>
      </c>
      <c r="D501" s="11" t="str">
        <f>VLOOKUP(C501,[1]Sheet1!$Y$2:$AC$178,4,FALSE)</f>
        <v>53.80</v>
      </c>
      <c r="E501" s="11" t="str">
        <f>VLOOKUP(C501,[1]Sheet1!$Y$2:$AC$178,5,FALSE)</f>
        <v>62.00</v>
      </c>
      <c r="F501" s="11">
        <f>IFERROR(VLOOKUP(C501,[2]Sheet1!$F$5:$Q$33,12,FALSE),0)</f>
        <v>1</v>
      </c>
      <c r="G501" s="18">
        <f t="shared" si="18"/>
        <v>57.9</v>
      </c>
      <c r="H501" s="22">
        <f t="shared" si="19"/>
        <v>58.9</v>
      </c>
      <c r="I501" s="19">
        <v>31</v>
      </c>
      <c r="J501" s="19"/>
    </row>
    <row r="502" ht="16" customHeight="1" spans="1:10">
      <c r="A502" s="11" t="s">
        <v>697</v>
      </c>
      <c r="B502" s="11" t="s">
        <v>698</v>
      </c>
      <c r="C502" s="11" t="s">
        <v>730</v>
      </c>
      <c r="D502" s="11" t="str">
        <f>VLOOKUP(C502,[1]Sheet1!$Y$2:$AC$178,4,FALSE)</f>
        <v>43.80</v>
      </c>
      <c r="E502" s="11" t="str">
        <f>VLOOKUP(C502,[1]Sheet1!$Y$2:$AC$178,5,FALSE)</f>
        <v>65.50</v>
      </c>
      <c r="F502" s="11">
        <f>IFERROR(VLOOKUP(C502,[2]Sheet1!$F$5:$Q$33,12,FALSE),0)</f>
        <v>4</v>
      </c>
      <c r="G502" s="18">
        <f t="shared" si="18"/>
        <v>54.65</v>
      </c>
      <c r="H502" s="22">
        <f t="shared" si="19"/>
        <v>58.65</v>
      </c>
      <c r="I502" s="19">
        <v>32</v>
      </c>
      <c r="J502" s="19"/>
    </row>
    <row r="503" ht="16" customHeight="1" spans="1:10">
      <c r="A503" s="11" t="s">
        <v>697</v>
      </c>
      <c r="B503" s="11" t="s">
        <v>698</v>
      </c>
      <c r="C503" s="11" t="s">
        <v>731</v>
      </c>
      <c r="D503" s="11" t="str">
        <f>VLOOKUP(C503,[1]Sheet1!$Y$2:$AC$178,4,FALSE)</f>
        <v>54.40</v>
      </c>
      <c r="E503" s="11" t="str">
        <f>VLOOKUP(C503,[1]Sheet1!$Y$2:$AC$178,5,FALSE)</f>
        <v>52.50</v>
      </c>
      <c r="F503" s="11">
        <f>IFERROR(VLOOKUP(C503,[2]Sheet1!$F$5:$Q$33,12,FALSE),0)</f>
        <v>5</v>
      </c>
      <c r="G503" s="18">
        <f t="shared" si="18"/>
        <v>53.45</v>
      </c>
      <c r="H503" s="22">
        <f t="shared" si="19"/>
        <v>58.45</v>
      </c>
      <c r="I503" s="19">
        <v>33</v>
      </c>
      <c r="J503" s="19"/>
    </row>
    <row r="504" ht="16" customHeight="1" spans="1:10">
      <c r="A504" s="11" t="s">
        <v>697</v>
      </c>
      <c r="B504" s="11" t="s">
        <v>698</v>
      </c>
      <c r="C504" s="11" t="s">
        <v>732</v>
      </c>
      <c r="D504" s="11" t="str">
        <f>VLOOKUP(C504,[1]Sheet1!$Y$2:$AC$178,4,FALSE)</f>
        <v>49.60</v>
      </c>
      <c r="E504" s="11" t="str">
        <f>VLOOKUP(C504,[1]Sheet1!$Y$2:$AC$178,5,FALSE)</f>
        <v>66.00</v>
      </c>
      <c r="F504" s="11"/>
      <c r="G504" s="18">
        <f t="shared" si="18"/>
        <v>57.8</v>
      </c>
      <c r="H504" s="22">
        <f t="shared" ref="H504:H535" si="20">D504*0.5+E504*0.5+F504</f>
        <v>57.8</v>
      </c>
      <c r="I504" s="19">
        <v>34</v>
      </c>
      <c r="J504" s="19"/>
    </row>
    <row r="505" ht="16" customHeight="1" spans="1:10">
      <c r="A505" s="11" t="s">
        <v>697</v>
      </c>
      <c r="B505" s="11" t="s">
        <v>698</v>
      </c>
      <c r="C505" s="11" t="s">
        <v>733</v>
      </c>
      <c r="D505" s="11" t="str">
        <f>VLOOKUP(C505,[1]Sheet1!$Y$2:$AC$178,4,FALSE)</f>
        <v>52.60</v>
      </c>
      <c r="E505" s="11" t="str">
        <f>VLOOKUP(C505,[1]Sheet1!$Y$2:$AC$178,5,FALSE)</f>
        <v>61.00</v>
      </c>
      <c r="F505" s="11">
        <f>IFERROR(VLOOKUP(C505,[2]Sheet1!$F$5:$Q$33,12,FALSE),0)</f>
        <v>1</v>
      </c>
      <c r="G505" s="18">
        <f t="shared" si="18"/>
        <v>56.8</v>
      </c>
      <c r="H505" s="22">
        <f t="shared" si="20"/>
        <v>57.8</v>
      </c>
      <c r="I505" s="19">
        <v>34</v>
      </c>
      <c r="J505" s="19"/>
    </row>
    <row r="506" ht="16" customHeight="1" spans="1:10">
      <c r="A506" s="11" t="s">
        <v>697</v>
      </c>
      <c r="B506" s="11" t="s">
        <v>698</v>
      </c>
      <c r="C506" s="11" t="s">
        <v>734</v>
      </c>
      <c r="D506" s="11" t="str">
        <f>VLOOKUP(C506,[1]Sheet1!$Y$2:$AC$178,4,FALSE)</f>
        <v>60.60</v>
      </c>
      <c r="E506" s="11" t="str">
        <f>VLOOKUP(C506,[1]Sheet1!$Y$2:$AC$178,5,FALSE)</f>
        <v>54.50</v>
      </c>
      <c r="F506" s="11"/>
      <c r="G506" s="18">
        <f t="shared" si="18"/>
        <v>57.55</v>
      </c>
      <c r="H506" s="22">
        <f t="shared" si="20"/>
        <v>57.55</v>
      </c>
      <c r="I506" s="19">
        <v>36</v>
      </c>
      <c r="J506" s="19"/>
    </row>
    <row r="507" ht="16" customHeight="1" spans="1:10">
      <c r="A507" s="11" t="s">
        <v>697</v>
      </c>
      <c r="B507" s="11" t="s">
        <v>698</v>
      </c>
      <c r="C507" s="11" t="s">
        <v>735</v>
      </c>
      <c r="D507" s="11" t="str">
        <f>VLOOKUP(C507,[1]Sheet1!$Y$2:$AC$178,4,FALSE)</f>
        <v>50.60</v>
      </c>
      <c r="E507" s="11" t="str">
        <f>VLOOKUP(C507,[1]Sheet1!$Y$2:$AC$178,5,FALSE)</f>
        <v>64.00</v>
      </c>
      <c r="F507" s="11"/>
      <c r="G507" s="18">
        <f t="shared" si="18"/>
        <v>57.3</v>
      </c>
      <c r="H507" s="22">
        <f t="shared" si="20"/>
        <v>57.3</v>
      </c>
      <c r="I507" s="19">
        <v>37</v>
      </c>
      <c r="J507" s="19"/>
    </row>
    <row r="508" ht="16" customHeight="1" spans="1:10">
      <c r="A508" s="11" t="s">
        <v>697</v>
      </c>
      <c r="B508" s="11" t="s">
        <v>698</v>
      </c>
      <c r="C508" s="11" t="s">
        <v>736</v>
      </c>
      <c r="D508" s="11" t="str">
        <f>VLOOKUP(C508,[1]Sheet1!$Y$2:$AC$178,4,FALSE)</f>
        <v>57.00</v>
      </c>
      <c r="E508" s="11" t="str">
        <f>VLOOKUP(C508,[1]Sheet1!$Y$2:$AC$178,5,FALSE)</f>
        <v>57.50</v>
      </c>
      <c r="F508" s="11"/>
      <c r="G508" s="18">
        <f t="shared" si="18"/>
        <v>57.25</v>
      </c>
      <c r="H508" s="22">
        <f t="shared" si="20"/>
        <v>57.25</v>
      </c>
      <c r="I508" s="19">
        <v>38</v>
      </c>
      <c r="J508" s="19"/>
    </row>
    <row r="509" ht="16" customHeight="1" spans="1:10">
      <c r="A509" s="11" t="s">
        <v>697</v>
      </c>
      <c r="B509" s="11" t="s">
        <v>698</v>
      </c>
      <c r="C509" s="11" t="s">
        <v>737</v>
      </c>
      <c r="D509" s="11" t="str">
        <f>VLOOKUP(C509,[1]Sheet1!$Y$2:$AC$178,4,FALSE)</f>
        <v>59.00</v>
      </c>
      <c r="E509" s="11" t="str">
        <f>VLOOKUP(C509,[1]Sheet1!$Y$2:$AC$178,5,FALSE)</f>
        <v>54.50</v>
      </c>
      <c r="F509" s="11"/>
      <c r="G509" s="18">
        <f t="shared" si="18"/>
        <v>56.75</v>
      </c>
      <c r="H509" s="22">
        <f t="shared" si="20"/>
        <v>56.75</v>
      </c>
      <c r="I509" s="19">
        <v>39</v>
      </c>
      <c r="J509" s="19"/>
    </row>
    <row r="510" ht="16" customHeight="1" spans="1:10">
      <c r="A510" s="11" t="s">
        <v>697</v>
      </c>
      <c r="B510" s="11" t="s">
        <v>698</v>
      </c>
      <c r="C510" s="11" t="s">
        <v>738</v>
      </c>
      <c r="D510" s="11" t="str">
        <f>VLOOKUP(C510,[1]Sheet1!$Y$2:$AC$178,4,FALSE)</f>
        <v>53.80</v>
      </c>
      <c r="E510" s="11" t="str">
        <f>VLOOKUP(C510,[1]Sheet1!$Y$2:$AC$178,5,FALSE)</f>
        <v>59.50</v>
      </c>
      <c r="F510" s="11"/>
      <c r="G510" s="18">
        <f t="shared" si="18"/>
        <v>56.65</v>
      </c>
      <c r="H510" s="22">
        <f t="shared" si="20"/>
        <v>56.65</v>
      </c>
      <c r="I510" s="19">
        <v>40</v>
      </c>
      <c r="J510" s="19"/>
    </row>
    <row r="511" ht="16" customHeight="1" spans="1:10">
      <c r="A511" s="11" t="s">
        <v>697</v>
      </c>
      <c r="B511" s="11" t="s">
        <v>698</v>
      </c>
      <c r="C511" s="11" t="s">
        <v>739</v>
      </c>
      <c r="D511" s="11" t="str">
        <f>VLOOKUP(C511,[1]Sheet1!$Y$2:$AC$178,4,FALSE)</f>
        <v>43.80</v>
      </c>
      <c r="E511" s="11" t="str">
        <f>VLOOKUP(C511,[1]Sheet1!$Y$2:$AC$178,5,FALSE)</f>
        <v>69.00</v>
      </c>
      <c r="F511" s="11"/>
      <c r="G511" s="18">
        <f t="shared" si="18"/>
        <v>56.4</v>
      </c>
      <c r="H511" s="22">
        <f t="shared" si="20"/>
        <v>56.4</v>
      </c>
      <c r="I511" s="19">
        <v>41</v>
      </c>
      <c r="J511" s="19"/>
    </row>
    <row r="512" ht="16" customHeight="1" spans="1:10">
      <c r="A512" s="11" t="s">
        <v>697</v>
      </c>
      <c r="B512" s="11" t="s">
        <v>698</v>
      </c>
      <c r="C512" s="11" t="s">
        <v>740</v>
      </c>
      <c r="D512" s="11" t="str">
        <f>VLOOKUP(C512,[1]Sheet1!$Y$2:$AC$178,4,FALSE)</f>
        <v>59.20</v>
      </c>
      <c r="E512" s="11" t="str">
        <f>VLOOKUP(C512,[1]Sheet1!$Y$2:$AC$178,5,FALSE)</f>
        <v>51.50</v>
      </c>
      <c r="F512" s="11">
        <f>IFERROR(VLOOKUP(C512,[2]Sheet1!$F$5:$Q$33,12,FALSE),0)</f>
        <v>1</v>
      </c>
      <c r="G512" s="18">
        <f t="shared" si="18"/>
        <v>55.35</v>
      </c>
      <c r="H512" s="22">
        <f t="shared" si="20"/>
        <v>56.35</v>
      </c>
      <c r="I512" s="19">
        <v>42</v>
      </c>
      <c r="J512" s="19"/>
    </row>
    <row r="513" ht="16" customHeight="1" spans="1:10">
      <c r="A513" s="11" t="s">
        <v>697</v>
      </c>
      <c r="B513" s="11" t="s">
        <v>698</v>
      </c>
      <c r="C513" s="11" t="s">
        <v>741</v>
      </c>
      <c r="D513" s="11" t="str">
        <f>VLOOKUP(C513,[1]Sheet1!$Y$2:$AC$178,4,FALSE)</f>
        <v>48.60</v>
      </c>
      <c r="E513" s="11" t="str">
        <f>VLOOKUP(C513,[1]Sheet1!$Y$2:$AC$178,5,FALSE)</f>
        <v>64.00</v>
      </c>
      <c r="F513" s="11"/>
      <c r="G513" s="18">
        <f t="shared" si="18"/>
        <v>56.3</v>
      </c>
      <c r="H513" s="22">
        <f t="shared" si="20"/>
        <v>56.3</v>
      </c>
      <c r="I513" s="19">
        <v>43</v>
      </c>
      <c r="J513" s="19"/>
    </row>
    <row r="514" ht="16" customHeight="1" spans="1:10">
      <c r="A514" s="11" t="s">
        <v>697</v>
      </c>
      <c r="B514" s="11" t="s">
        <v>698</v>
      </c>
      <c r="C514" s="11" t="s">
        <v>742</v>
      </c>
      <c r="D514" s="11" t="str">
        <f>VLOOKUP(C514,[1]Sheet1!$Y$2:$AC$178,4,FALSE)</f>
        <v>55.20</v>
      </c>
      <c r="E514" s="11" t="str">
        <f>VLOOKUP(C514,[1]Sheet1!$Y$2:$AC$178,5,FALSE)</f>
        <v>57.00</v>
      </c>
      <c r="F514" s="11"/>
      <c r="G514" s="18">
        <f t="shared" si="18"/>
        <v>56.1</v>
      </c>
      <c r="H514" s="22">
        <f t="shared" si="20"/>
        <v>56.1</v>
      </c>
      <c r="I514" s="19">
        <v>44</v>
      </c>
      <c r="J514" s="19"/>
    </row>
    <row r="515" ht="16" customHeight="1" spans="1:10">
      <c r="A515" s="11" t="s">
        <v>697</v>
      </c>
      <c r="B515" s="11" t="s">
        <v>698</v>
      </c>
      <c r="C515" s="11" t="s">
        <v>743</v>
      </c>
      <c r="D515" s="11" t="str">
        <f>VLOOKUP(C515,[1]Sheet1!$Y$2:$AC$178,4,FALSE)</f>
        <v>50.60</v>
      </c>
      <c r="E515" s="11" t="str">
        <f>VLOOKUP(C515,[1]Sheet1!$Y$2:$AC$178,5,FALSE)</f>
        <v>61.50</v>
      </c>
      <c r="F515" s="11"/>
      <c r="G515" s="18">
        <f t="shared" si="18"/>
        <v>56.05</v>
      </c>
      <c r="H515" s="22">
        <f t="shared" si="20"/>
        <v>56.05</v>
      </c>
      <c r="I515" s="19">
        <v>45</v>
      </c>
      <c r="J515" s="19"/>
    </row>
    <row r="516" ht="16" customHeight="1" spans="1:10">
      <c r="A516" s="11" t="s">
        <v>697</v>
      </c>
      <c r="B516" s="11" t="s">
        <v>698</v>
      </c>
      <c r="C516" s="11" t="s">
        <v>744</v>
      </c>
      <c r="D516" s="11" t="str">
        <f>VLOOKUP(C516,[1]Sheet1!$Y$2:$AC$178,4,FALSE)</f>
        <v>46.60</v>
      </c>
      <c r="E516" s="11" t="str">
        <f>VLOOKUP(C516,[1]Sheet1!$Y$2:$AC$178,5,FALSE)</f>
        <v>65.50</v>
      </c>
      <c r="F516" s="11"/>
      <c r="G516" s="18">
        <f t="shared" si="18"/>
        <v>56.05</v>
      </c>
      <c r="H516" s="22">
        <f t="shared" si="20"/>
        <v>56.05</v>
      </c>
      <c r="I516" s="19">
        <v>45</v>
      </c>
      <c r="J516" s="19"/>
    </row>
    <row r="517" ht="16" customHeight="1" spans="1:10">
      <c r="A517" s="11" t="s">
        <v>697</v>
      </c>
      <c r="B517" s="11" t="s">
        <v>698</v>
      </c>
      <c r="C517" s="11" t="s">
        <v>745</v>
      </c>
      <c r="D517" s="11" t="str">
        <f>VLOOKUP(C517,[1]Sheet1!$Y$2:$AC$178,4,FALSE)</f>
        <v>49.00</v>
      </c>
      <c r="E517" s="11" t="str">
        <f>VLOOKUP(C517,[1]Sheet1!$Y$2:$AC$178,5,FALSE)</f>
        <v>63.00</v>
      </c>
      <c r="F517" s="11"/>
      <c r="G517" s="18">
        <f t="shared" si="18"/>
        <v>56</v>
      </c>
      <c r="H517" s="22">
        <f t="shared" si="20"/>
        <v>56</v>
      </c>
      <c r="I517" s="19">
        <v>47</v>
      </c>
      <c r="J517" s="19"/>
    </row>
    <row r="518" ht="16" customHeight="1" spans="1:10">
      <c r="A518" s="11" t="s">
        <v>697</v>
      </c>
      <c r="B518" s="11" t="s">
        <v>698</v>
      </c>
      <c r="C518" s="11" t="s">
        <v>746</v>
      </c>
      <c r="D518" s="11" t="str">
        <f>VLOOKUP(C518,[1]Sheet1!$Y$2:$AC$178,4,FALSE)</f>
        <v>48.00</v>
      </c>
      <c r="E518" s="11" t="str">
        <f>VLOOKUP(C518,[1]Sheet1!$Y$2:$AC$178,5,FALSE)</f>
        <v>64.00</v>
      </c>
      <c r="F518" s="11"/>
      <c r="G518" s="18">
        <f t="shared" si="18"/>
        <v>56</v>
      </c>
      <c r="H518" s="22">
        <f t="shared" si="20"/>
        <v>56</v>
      </c>
      <c r="I518" s="19">
        <v>47</v>
      </c>
      <c r="J518" s="19"/>
    </row>
    <row r="519" ht="16" customHeight="1" spans="1:10">
      <c r="A519" s="11" t="s">
        <v>697</v>
      </c>
      <c r="B519" s="11" t="s">
        <v>698</v>
      </c>
      <c r="C519" s="11" t="s">
        <v>747</v>
      </c>
      <c r="D519" s="11" t="str">
        <f>VLOOKUP(C519,[1]Sheet1!$Y$2:$AC$178,4,FALSE)</f>
        <v>55.80</v>
      </c>
      <c r="E519" s="11" t="str">
        <f>VLOOKUP(C519,[1]Sheet1!$Y$2:$AC$178,5,FALSE)</f>
        <v>56.00</v>
      </c>
      <c r="F519" s="11"/>
      <c r="G519" s="18">
        <f t="shared" si="18"/>
        <v>55.9</v>
      </c>
      <c r="H519" s="22">
        <f t="shared" si="20"/>
        <v>55.9</v>
      </c>
      <c r="I519" s="19">
        <v>49</v>
      </c>
      <c r="J519" s="19"/>
    </row>
    <row r="520" ht="16" customHeight="1" spans="1:10">
      <c r="A520" s="11" t="s">
        <v>697</v>
      </c>
      <c r="B520" s="11" t="s">
        <v>698</v>
      </c>
      <c r="C520" s="11" t="s">
        <v>748</v>
      </c>
      <c r="D520" s="11" t="str">
        <f>VLOOKUP(C520,[1]Sheet1!$Y$2:$AC$178,4,FALSE)</f>
        <v>52.60</v>
      </c>
      <c r="E520" s="11" t="str">
        <f>VLOOKUP(C520,[1]Sheet1!$Y$2:$AC$178,5,FALSE)</f>
        <v>59.00</v>
      </c>
      <c r="F520" s="11"/>
      <c r="G520" s="18">
        <f t="shared" si="18"/>
        <v>55.8</v>
      </c>
      <c r="H520" s="22">
        <f t="shared" si="20"/>
        <v>55.8</v>
      </c>
      <c r="I520" s="19">
        <v>50</v>
      </c>
      <c r="J520" s="19"/>
    </row>
    <row r="521" ht="16" customHeight="1" spans="1:10">
      <c r="A521" s="11" t="s">
        <v>697</v>
      </c>
      <c r="B521" s="11" t="s">
        <v>698</v>
      </c>
      <c r="C521" s="26" t="s">
        <v>749</v>
      </c>
      <c r="D521" s="11" t="str">
        <f>VLOOKUP(C521,[1]Sheet1!$Y$2:$AC$178,4,FALSE)</f>
        <v>47.00</v>
      </c>
      <c r="E521" s="11" t="str">
        <f>VLOOKUP(C521,[1]Sheet1!$Y$2:$AC$178,5,FALSE)</f>
        <v>64.50</v>
      </c>
      <c r="F521" s="11"/>
      <c r="G521" s="18">
        <f t="shared" si="18"/>
        <v>55.75</v>
      </c>
      <c r="H521" s="22">
        <f t="shared" si="20"/>
        <v>55.75</v>
      </c>
      <c r="I521" s="19">
        <v>51</v>
      </c>
      <c r="J521" s="19"/>
    </row>
    <row r="522" ht="16" customHeight="1" spans="1:10">
      <c r="A522" s="11" t="s">
        <v>697</v>
      </c>
      <c r="B522" s="11" t="s">
        <v>698</v>
      </c>
      <c r="C522" s="11" t="s">
        <v>750</v>
      </c>
      <c r="D522" s="11" t="str">
        <f>VLOOKUP(C522,[1]Sheet1!$Y$2:$AC$178,4,FALSE)</f>
        <v>48.00</v>
      </c>
      <c r="E522" s="11" t="str">
        <f>VLOOKUP(C522,[1]Sheet1!$Y$2:$AC$178,5,FALSE)</f>
        <v>63.00</v>
      </c>
      <c r="F522" s="11"/>
      <c r="G522" s="18">
        <f t="shared" si="18"/>
        <v>55.5</v>
      </c>
      <c r="H522" s="22">
        <f t="shared" si="20"/>
        <v>55.5</v>
      </c>
      <c r="I522" s="19">
        <v>52</v>
      </c>
      <c r="J522" s="19"/>
    </row>
    <row r="523" ht="16" customHeight="1" spans="1:10">
      <c r="A523" s="11" t="s">
        <v>697</v>
      </c>
      <c r="B523" s="11" t="s">
        <v>698</v>
      </c>
      <c r="C523" s="11" t="s">
        <v>751</v>
      </c>
      <c r="D523" s="11" t="str">
        <f>VLOOKUP(C523,[1]Sheet1!$Y$2:$AC$178,4,FALSE)</f>
        <v>46.40</v>
      </c>
      <c r="E523" s="11" t="str">
        <f>VLOOKUP(C523,[1]Sheet1!$Y$2:$AC$178,5,FALSE)</f>
        <v>64.50</v>
      </c>
      <c r="F523" s="11"/>
      <c r="G523" s="18">
        <f t="shared" si="18"/>
        <v>55.45</v>
      </c>
      <c r="H523" s="22">
        <f t="shared" si="20"/>
        <v>55.45</v>
      </c>
      <c r="I523" s="19">
        <v>53</v>
      </c>
      <c r="J523" s="19"/>
    </row>
    <row r="524" ht="16" customHeight="1" spans="1:10">
      <c r="A524" s="11" t="s">
        <v>697</v>
      </c>
      <c r="B524" s="11" t="s">
        <v>698</v>
      </c>
      <c r="C524" s="11" t="s">
        <v>752</v>
      </c>
      <c r="D524" s="11" t="str">
        <f>VLOOKUP(C524,[1]Sheet1!$Y$2:$AC$178,4,FALSE)</f>
        <v>49.60</v>
      </c>
      <c r="E524" s="11" t="str">
        <f>VLOOKUP(C524,[1]Sheet1!$Y$2:$AC$178,5,FALSE)</f>
        <v>59.00</v>
      </c>
      <c r="F524" s="11">
        <f>IFERROR(VLOOKUP(C524,[2]Sheet1!$F$5:$Q$33,12,FALSE),0)</f>
        <v>1</v>
      </c>
      <c r="G524" s="18">
        <f t="shared" si="18"/>
        <v>54.3</v>
      </c>
      <c r="H524" s="22">
        <f t="shared" si="20"/>
        <v>55.3</v>
      </c>
      <c r="I524" s="19">
        <v>54</v>
      </c>
      <c r="J524" s="19"/>
    </row>
    <row r="525" ht="16" customHeight="1" spans="1:10">
      <c r="A525" s="11" t="s">
        <v>697</v>
      </c>
      <c r="B525" s="11" t="s">
        <v>698</v>
      </c>
      <c r="C525" s="11" t="s">
        <v>753</v>
      </c>
      <c r="D525" s="11" t="str">
        <f>VLOOKUP(C525,[1]Sheet1!$Y$2:$AC$178,4,FALSE)</f>
        <v>48.80</v>
      </c>
      <c r="E525" s="11" t="str">
        <f>VLOOKUP(C525,[1]Sheet1!$Y$2:$AC$178,5,FALSE)</f>
        <v>61.50</v>
      </c>
      <c r="F525" s="11"/>
      <c r="G525" s="18">
        <f t="shared" si="18"/>
        <v>55.15</v>
      </c>
      <c r="H525" s="22">
        <f t="shared" si="20"/>
        <v>55.15</v>
      </c>
      <c r="I525" s="19">
        <v>55</v>
      </c>
      <c r="J525" s="19"/>
    </row>
    <row r="526" ht="16" customHeight="1" spans="1:10">
      <c r="A526" s="11" t="s">
        <v>697</v>
      </c>
      <c r="B526" s="11" t="s">
        <v>698</v>
      </c>
      <c r="C526" s="11" t="s">
        <v>754</v>
      </c>
      <c r="D526" s="11" t="str">
        <f>VLOOKUP(C526,[1]Sheet1!$Y$2:$AC$178,4,FALSE)</f>
        <v>44.00</v>
      </c>
      <c r="E526" s="11" t="str">
        <f>VLOOKUP(C526,[1]Sheet1!$Y$2:$AC$178,5,FALSE)</f>
        <v>66.00</v>
      </c>
      <c r="F526" s="11"/>
      <c r="G526" s="18">
        <f t="shared" si="18"/>
        <v>55</v>
      </c>
      <c r="H526" s="22">
        <f t="shared" si="20"/>
        <v>55</v>
      </c>
      <c r="I526" s="19">
        <v>56</v>
      </c>
      <c r="J526" s="19"/>
    </row>
    <row r="527" ht="16" customHeight="1" spans="1:10">
      <c r="A527" s="11" t="s">
        <v>697</v>
      </c>
      <c r="B527" s="11" t="s">
        <v>698</v>
      </c>
      <c r="C527" s="11" t="s">
        <v>755</v>
      </c>
      <c r="D527" s="11" t="str">
        <f>VLOOKUP(C527,[1]Sheet1!$Y$2:$AC$178,4,FALSE)</f>
        <v>47.40</v>
      </c>
      <c r="E527" s="11" t="str">
        <f>VLOOKUP(C527,[1]Sheet1!$Y$2:$AC$178,5,FALSE)</f>
        <v>60.50</v>
      </c>
      <c r="F527" s="11">
        <f>IFERROR(VLOOKUP(C527,[2]Sheet1!$F$5:$Q$33,12,FALSE),0)</f>
        <v>1</v>
      </c>
      <c r="G527" s="18">
        <f t="shared" si="18"/>
        <v>53.95</v>
      </c>
      <c r="H527" s="22">
        <f t="shared" si="20"/>
        <v>54.95</v>
      </c>
      <c r="I527" s="19">
        <v>57</v>
      </c>
      <c r="J527" s="19"/>
    </row>
    <row r="528" ht="16" customHeight="1" spans="1:10">
      <c r="A528" s="11" t="s">
        <v>697</v>
      </c>
      <c r="B528" s="11" t="s">
        <v>698</v>
      </c>
      <c r="C528" s="11" t="s">
        <v>756</v>
      </c>
      <c r="D528" s="11" t="str">
        <f>VLOOKUP(C528,[1]Sheet1!$Y$2:$AC$178,4,FALSE)</f>
        <v>49.60</v>
      </c>
      <c r="E528" s="11" t="str">
        <f>VLOOKUP(C528,[1]Sheet1!$Y$2:$AC$178,5,FALSE)</f>
        <v>59.00</v>
      </c>
      <c r="F528" s="11"/>
      <c r="G528" s="18">
        <f t="shared" si="18"/>
        <v>54.3</v>
      </c>
      <c r="H528" s="22">
        <f t="shared" si="20"/>
        <v>54.3</v>
      </c>
      <c r="I528" s="19">
        <v>58</v>
      </c>
      <c r="J528" s="19"/>
    </row>
    <row r="529" ht="16" customHeight="1" spans="1:10">
      <c r="A529" s="11" t="s">
        <v>697</v>
      </c>
      <c r="B529" s="11" t="s">
        <v>698</v>
      </c>
      <c r="C529" s="11" t="s">
        <v>757</v>
      </c>
      <c r="D529" s="11" t="str">
        <f>VLOOKUP(C529,[1]Sheet1!$Y$2:$AC$178,4,FALSE)</f>
        <v>45.00</v>
      </c>
      <c r="E529" s="11" t="str">
        <f>VLOOKUP(C529,[1]Sheet1!$Y$2:$AC$178,5,FALSE)</f>
        <v>63.50</v>
      </c>
      <c r="F529" s="11"/>
      <c r="G529" s="18">
        <f t="shared" si="18"/>
        <v>54.25</v>
      </c>
      <c r="H529" s="22">
        <f t="shared" si="20"/>
        <v>54.25</v>
      </c>
      <c r="I529" s="19">
        <v>59</v>
      </c>
      <c r="J529" s="19"/>
    </row>
    <row r="530" ht="16" customHeight="1" spans="1:10">
      <c r="A530" s="11" t="s">
        <v>697</v>
      </c>
      <c r="B530" s="11" t="s">
        <v>698</v>
      </c>
      <c r="C530" s="11" t="s">
        <v>758</v>
      </c>
      <c r="D530" s="11" t="str">
        <f>VLOOKUP(C530,[1]Sheet1!$Y$2:$AC$178,4,FALSE)</f>
        <v>58.80</v>
      </c>
      <c r="E530" s="11" t="str">
        <f>VLOOKUP(C530,[1]Sheet1!$Y$2:$AC$178,5,FALSE)</f>
        <v>49.50</v>
      </c>
      <c r="F530" s="11"/>
      <c r="G530" s="18">
        <f t="shared" si="18"/>
        <v>54.15</v>
      </c>
      <c r="H530" s="22">
        <f t="shared" si="20"/>
        <v>54.15</v>
      </c>
      <c r="I530" s="19">
        <v>60</v>
      </c>
      <c r="J530" s="19"/>
    </row>
    <row r="531" ht="16" customHeight="1" spans="1:10">
      <c r="A531" s="11" t="s">
        <v>697</v>
      </c>
      <c r="B531" s="11" t="s">
        <v>698</v>
      </c>
      <c r="C531" s="11" t="s">
        <v>759</v>
      </c>
      <c r="D531" s="11" t="str">
        <f>VLOOKUP(C531,[1]Sheet1!$Y$2:$AC$178,4,FALSE)</f>
        <v>48.20</v>
      </c>
      <c r="E531" s="11" t="str">
        <f>VLOOKUP(C531,[1]Sheet1!$Y$2:$AC$178,5,FALSE)</f>
        <v>60.00</v>
      </c>
      <c r="F531" s="11"/>
      <c r="G531" s="18">
        <f t="shared" si="18"/>
        <v>54.1</v>
      </c>
      <c r="H531" s="22">
        <f t="shared" si="20"/>
        <v>54.1</v>
      </c>
      <c r="I531" s="19">
        <v>61</v>
      </c>
      <c r="J531" s="19"/>
    </row>
    <row r="532" ht="16" customHeight="1" spans="1:10">
      <c r="A532" s="11" t="s">
        <v>697</v>
      </c>
      <c r="B532" s="11" t="s">
        <v>698</v>
      </c>
      <c r="C532" s="11" t="s">
        <v>760</v>
      </c>
      <c r="D532" s="11" t="str">
        <f>VLOOKUP(C532,[1]Sheet1!$Y$2:$AC$178,4,FALSE)</f>
        <v>55.40</v>
      </c>
      <c r="E532" s="11" t="str">
        <f>VLOOKUP(C532,[1]Sheet1!$Y$2:$AC$178,5,FALSE)</f>
        <v>52.50</v>
      </c>
      <c r="F532" s="11"/>
      <c r="G532" s="18">
        <f t="shared" si="18"/>
        <v>53.95</v>
      </c>
      <c r="H532" s="22">
        <f t="shared" si="20"/>
        <v>53.95</v>
      </c>
      <c r="I532" s="19">
        <v>62</v>
      </c>
      <c r="J532" s="19"/>
    </row>
    <row r="533" ht="16" customHeight="1" spans="1:10">
      <c r="A533" s="11" t="s">
        <v>697</v>
      </c>
      <c r="B533" s="11" t="s">
        <v>698</v>
      </c>
      <c r="C533" s="11" t="s">
        <v>761</v>
      </c>
      <c r="D533" s="11" t="str">
        <f>VLOOKUP(C533,[1]Sheet1!$Y$2:$AC$178,4,FALSE)</f>
        <v>44.40</v>
      </c>
      <c r="E533" s="11" t="str">
        <f>VLOOKUP(C533,[1]Sheet1!$Y$2:$AC$178,5,FALSE)</f>
        <v>63.50</v>
      </c>
      <c r="F533" s="11"/>
      <c r="G533" s="18">
        <f t="shared" si="18"/>
        <v>53.95</v>
      </c>
      <c r="H533" s="22">
        <f t="shared" si="20"/>
        <v>53.95</v>
      </c>
      <c r="I533" s="19">
        <v>62</v>
      </c>
      <c r="J533" s="19"/>
    </row>
    <row r="534" ht="16" customHeight="1" spans="1:10">
      <c r="A534" s="11" t="s">
        <v>697</v>
      </c>
      <c r="B534" s="11" t="s">
        <v>698</v>
      </c>
      <c r="C534" s="11" t="s">
        <v>762</v>
      </c>
      <c r="D534" s="11" t="str">
        <f>VLOOKUP(C534,[1]Sheet1!$Y$2:$AC$178,4,FALSE)</f>
        <v>50.80</v>
      </c>
      <c r="E534" s="11" t="str">
        <f>VLOOKUP(C534,[1]Sheet1!$Y$2:$AC$178,5,FALSE)</f>
        <v>57.00</v>
      </c>
      <c r="F534" s="11"/>
      <c r="G534" s="18">
        <f t="shared" si="18"/>
        <v>53.9</v>
      </c>
      <c r="H534" s="22">
        <f t="shared" si="20"/>
        <v>53.9</v>
      </c>
      <c r="I534" s="19">
        <v>64</v>
      </c>
      <c r="J534" s="19"/>
    </row>
    <row r="535" ht="16" customHeight="1" spans="1:10">
      <c r="A535" s="11" t="s">
        <v>697</v>
      </c>
      <c r="B535" s="11" t="s">
        <v>698</v>
      </c>
      <c r="C535" s="11" t="s">
        <v>763</v>
      </c>
      <c r="D535" s="11" t="str">
        <f>VLOOKUP(C535,[1]Sheet1!$Y$2:$AC$178,4,FALSE)</f>
        <v>48.20</v>
      </c>
      <c r="E535" s="11" t="str">
        <f>VLOOKUP(C535,[1]Sheet1!$Y$2:$AC$178,5,FALSE)</f>
        <v>59.00</v>
      </c>
      <c r="F535" s="11"/>
      <c r="G535" s="18">
        <f t="shared" ref="G535:G598" si="21">D535*0.5+E535*0.5</f>
        <v>53.6</v>
      </c>
      <c r="H535" s="22">
        <f t="shared" si="20"/>
        <v>53.6</v>
      </c>
      <c r="I535" s="19">
        <v>65</v>
      </c>
      <c r="J535" s="19"/>
    </row>
    <row r="536" ht="16" customHeight="1" spans="1:10">
      <c r="A536" s="11" t="s">
        <v>697</v>
      </c>
      <c r="B536" s="11" t="s">
        <v>698</v>
      </c>
      <c r="C536" s="11" t="s">
        <v>764</v>
      </c>
      <c r="D536" s="11" t="str">
        <f>VLOOKUP(C536,[1]Sheet1!$Y$2:$AC$178,4,FALSE)</f>
        <v>42.60</v>
      </c>
      <c r="E536" s="11" t="str">
        <f>VLOOKUP(C536,[1]Sheet1!$Y$2:$AC$178,5,FALSE)</f>
        <v>62.50</v>
      </c>
      <c r="F536" s="11">
        <f>IFERROR(VLOOKUP(C536,[2]Sheet1!$F$5:$Q$33,12,FALSE),0)</f>
        <v>1</v>
      </c>
      <c r="G536" s="18">
        <f t="shared" si="21"/>
        <v>52.55</v>
      </c>
      <c r="H536" s="22">
        <f t="shared" ref="H536:H567" si="22">D536*0.5+E536*0.5+F536</f>
        <v>53.55</v>
      </c>
      <c r="I536" s="19">
        <v>66</v>
      </c>
      <c r="J536" s="19"/>
    </row>
    <row r="537" ht="16" customHeight="1" spans="1:10">
      <c r="A537" s="11" t="s">
        <v>697</v>
      </c>
      <c r="B537" s="11" t="s">
        <v>698</v>
      </c>
      <c r="C537" s="11" t="s">
        <v>765</v>
      </c>
      <c r="D537" s="11" t="str">
        <f>VLOOKUP(C537,[1]Sheet1!$Y$2:$AC$178,4,FALSE)</f>
        <v>50.00</v>
      </c>
      <c r="E537" s="11" t="str">
        <f>VLOOKUP(C537,[1]Sheet1!$Y$2:$AC$178,5,FALSE)</f>
        <v>55.00</v>
      </c>
      <c r="F537" s="11">
        <f>IFERROR(VLOOKUP(C537,[2]Sheet1!$F$5:$Q$33,12,FALSE),0)</f>
        <v>1</v>
      </c>
      <c r="G537" s="18">
        <f t="shared" si="21"/>
        <v>52.5</v>
      </c>
      <c r="H537" s="22">
        <f t="shared" si="22"/>
        <v>53.5</v>
      </c>
      <c r="I537" s="19">
        <v>67</v>
      </c>
      <c r="J537" s="19"/>
    </row>
    <row r="538" ht="16" customHeight="1" spans="1:10">
      <c r="A538" s="11" t="s">
        <v>697</v>
      </c>
      <c r="B538" s="11" t="s">
        <v>698</v>
      </c>
      <c r="C538" s="11" t="s">
        <v>766</v>
      </c>
      <c r="D538" s="11" t="str">
        <f>VLOOKUP(C538,[1]Sheet1!$Y$2:$AC$178,4,FALSE)</f>
        <v>52.00</v>
      </c>
      <c r="E538" s="11" t="str">
        <f>VLOOKUP(C538,[1]Sheet1!$Y$2:$AC$178,5,FALSE)</f>
        <v>53.00</v>
      </c>
      <c r="F538" s="11">
        <f>IFERROR(VLOOKUP(C538,[2]Sheet1!$F$5:$Q$33,12,FALSE),0)</f>
        <v>1</v>
      </c>
      <c r="G538" s="18">
        <f t="shared" si="21"/>
        <v>52.5</v>
      </c>
      <c r="H538" s="22">
        <f t="shared" si="22"/>
        <v>53.5</v>
      </c>
      <c r="I538" s="19">
        <v>67</v>
      </c>
      <c r="J538" s="19"/>
    </row>
    <row r="539" ht="16" customHeight="1" spans="1:10">
      <c r="A539" s="11" t="s">
        <v>697</v>
      </c>
      <c r="B539" s="11" t="s">
        <v>698</v>
      </c>
      <c r="C539" s="11" t="s">
        <v>767</v>
      </c>
      <c r="D539" s="11" t="str">
        <f>VLOOKUP(C539,[1]Sheet1!$Y$2:$AC$178,4,FALSE)</f>
        <v>48.40</v>
      </c>
      <c r="E539" s="11" t="str">
        <f>VLOOKUP(C539,[1]Sheet1!$Y$2:$AC$178,5,FALSE)</f>
        <v>56.50</v>
      </c>
      <c r="F539" s="11">
        <f>IFERROR(VLOOKUP(C539,[2]Sheet1!$F$5:$Q$33,12,FALSE),0)</f>
        <v>1</v>
      </c>
      <c r="G539" s="18">
        <f t="shared" si="21"/>
        <v>52.45</v>
      </c>
      <c r="H539" s="22">
        <f t="shared" si="22"/>
        <v>53.45</v>
      </c>
      <c r="I539" s="19">
        <v>69</v>
      </c>
      <c r="J539" s="19"/>
    </row>
    <row r="540" ht="16" customHeight="1" spans="1:10">
      <c r="A540" s="11" t="s">
        <v>697</v>
      </c>
      <c r="B540" s="11" t="s">
        <v>698</v>
      </c>
      <c r="C540" s="11" t="s">
        <v>768</v>
      </c>
      <c r="D540" s="11" t="str">
        <f>VLOOKUP(C540,[1]Sheet1!$Y$2:$AC$178,4,FALSE)</f>
        <v>47.20</v>
      </c>
      <c r="E540" s="11" t="str">
        <f>VLOOKUP(C540,[1]Sheet1!$Y$2:$AC$178,5,FALSE)</f>
        <v>59.50</v>
      </c>
      <c r="F540" s="11"/>
      <c r="G540" s="18">
        <f t="shared" si="21"/>
        <v>53.35</v>
      </c>
      <c r="H540" s="22">
        <f t="shared" si="22"/>
        <v>53.35</v>
      </c>
      <c r="I540" s="19">
        <v>70</v>
      </c>
      <c r="J540" s="19"/>
    </row>
    <row r="541" ht="16" customHeight="1" spans="1:10">
      <c r="A541" s="11" t="s">
        <v>697</v>
      </c>
      <c r="B541" s="11" t="s">
        <v>698</v>
      </c>
      <c r="C541" s="11" t="s">
        <v>769</v>
      </c>
      <c r="D541" s="11" t="str">
        <f>VLOOKUP(C541,[1]Sheet1!$Y$2:$AC$178,4,FALSE)</f>
        <v>45.20</v>
      </c>
      <c r="E541" s="11" t="str">
        <f>VLOOKUP(C541,[1]Sheet1!$Y$2:$AC$178,5,FALSE)</f>
        <v>61.50</v>
      </c>
      <c r="F541" s="11"/>
      <c r="G541" s="18">
        <f t="shared" si="21"/>
        <v>53.35</v>
      </c>
      <c r="H541" s="22">
        <f t="shared" si="22"/>
        <v>53.35</v>
      </c>
      <c r="I541" s="19">
        <v>70</v>
      </c>
      <c r="J541" s="19"/>
    </row>
    <row r="542" ht="16" customHeight="1" spans="1:10">
      <c r="A542" s="11" t="s">
        <v>697</v>
      </c>
      <c r="B542" s="11" t="s">
        <v>698</v>
      </c>
      <c r="C542" s="11" t="s">
        <v>770</v>
      </c>
      <c r="D542" s="11" t="str">
        <f>VLOOKUP(C542,[1]Sheet1!$Y$2:$AC$178,4,FALSE)</f>
        <v>49.80</v>
      </c>
      <c r="E542" s="11" t="str">
        <f>VLOOKUP(C542,[1]Sheet1!$Y$2:$AC$178,5,FALSE)</f>
        <v>56.50</v>
      </c>
      <c r="F542" s="11"/>
      <c r="G542" s="18">
        <f t="shared" si="21"/>
        <v>53.15</v>
      </c>
      <c r="H542" s="22">
        <f t="shared" si="22"/>
        <v>53.15</v>
      </c>
      <c r="I542" s="19">
        <v>72</v>
      </c>
      <c r="J542" s="19"/>
    </row>
    <row r="543" ht="16" customHeight="1" spans="1:10">
      <c r="A543" s="11" t="s">
        <v>697</v>
      </c>
      <c r="B543" s="11" t="s">
        <v>698</v>
      </c>
      <c r="C543" s="11" t="s">
        <v>771</v>
      </c>
      <c r="D543" s="11" t="str">
        <f>VLOOKUP(C543,[1]Sheet1!$Y$2:$AC$178,4,FALSE)</f>
        <v>50.40</v>
      </c>
      <c r="E543" s="11" t="str">
        <f>VLOOKUP(C543,[1]Sheet1!$Y$2:$AC$178,5,FALSE)</f>
        <v>55.00</v>
      </c>
      <c r="F543" s="11"/>
      <c r="G543" s="18">
        <f t="shared" si="21"/>
        <v>52.7</v>
      </c>
      <c r="H543" s="22">
        <f t="shared" si="22"/>
        <v>52.7</v>
      </c>
      <c r="I543" s="19">
        <v>73</v>
      </c>
      <c r="J543" s="19"/>
    </row>
    <row r="544" ht="16" customHeight="1" spans="1:10">
      <c r="A544" s="11" t="s">
        <v>697</v>
      </c>
      <c r="B544" s="11" t="s">
        <v>698</v>
      </c>
      <c r="C544" s="11" t="s">
        <v>772</v>
      </c>
      <c r="D544" s="11" t="str">
        <f>VLOOKUP(C544,[1]Sheet1!$Y$2:$AC$178,4,FALSE)</f>
        <v>48.40</v>
      </c>
      <c r="E544" s="11" t="str">
        <f>VLOOKUP(C544,[1]Sheet1!$Y$2:$AC$178,5,FALSE)</f>
        <v>54.00</v>
      </c>
      <c r="F544" s="11">
        <f>IFERROR(VLOOKUP(C544,[2]Sheet1!$F$5:$Q$33,12,FALSE),0)</f>
        <v>1</v>
      </c>
      <c r="G544" s="18">
        <f t="shared" si="21"/>
        <v>51.2</v>
      </c>
      <c r="H544" s="22">
        <f t="shared" si="22"/>
        <v>52.2</v>
      </c>
      <c r="I544" s="19">
        <v>74</v>
      </c>
      <c r="J544" s="19"/>
    </row>
    <row r="545" ht="16" customHeight="1" spans="1:10">
      <c r="A545" s="11" t="s">
        <v>697</v>
      </c>
      <c r="B545" s="11" t="s">
        <v>698</v>
      </c>
      <c r="C545" s="11" t="s">
        <v>773</v>
      </c>
      <c r="D545" s="11" t="str">
        <f>VLOOKUP(C545,[1]Sheet1!$Y$2:$AC$178,4,FALSE)</f>
        <v>43.20</v>
      </c>
      <c r="E545" s="11" t="str">
        <f>VLOOKUP(C545,[1]Sheet1!$Y$2:$AC$178,5,FALSE)</f>
        <v>61.00</v>
      </c>
      <c r="F545" s="11"/>
      <c r="G545" s="18">
        <f t="shared" si="21"/>
        <v>52.1</v>
      </c>
      <c r="H545" s="22">
        <f t="shared" si="22"/>
        <v>52.1</v>
      </c>
      <c r="I545" s="19">
        <v>75</v>
      </c>
      <c r="J545" s="19"/>
    </row>
    <row r="546" ht="16" customHeight="1" spans="1:10">
      <c r="A546" s="11" t="s">
        <v>697</v>
      </c>
      <c r="B546" s="11" t="s">
        <v>698</v>
      </c>
      <c r="C546" s="11" t="s">
        <v>774</v>
      </c>
      <c r="D546" s="11" t="str">
        <f>VLOOKUP(C546,[1]Sheet1!$Y$2:$AC$178,4,FALSE)</f>
        <v>51.80</v>
      </c>
      <c r="E546" s="11" t="str">
        <f>VLOOKUP(C546,[1]Sheet1!$Y$2:$AC$178,5,FALSE)</f>
        <v>46.00</v>
      </c>
      <c r="F546" s="11">
        <f>IFERROR(VLOOKUP(C546,[2]Sheet1!$F$5:$Q$33,12,FALSE),0)</f>
        <v>3</v>
      </c>
      <c r="G546" s="18">
        <f t="shared" si="21"/>
        <v>48.9</v>
      </c>
      <c r="H546" s="22">
        <f t="shared" si="22"/>
        <v>51.9</v>
      </c>
      <c r="I546" s="19">
        <v>76</v>
      </c>
      <c r="J546" s="19"/>
    </row>
    <row r="547" ht="16" customHeight="1" spans="1:10">
      <c r="A547" s="11" t="s">
        <v>697</v>
      </c>
      <c r="B547" s="11" t="s">
        <v>698</v>
      </c>
      <c r="C547" s="11" t="s">
        <v>775</v>
      </c>
      <c r="D547" s="11" t="str">
        <f>VLOOKUP(C547,[1]Sheet1!$Y$2:$AC$178,4,FALSE)</f>
        <v>46.20</v>
      </c>
      <c r="E547" s="11" t="str">
        <f>VLOOKUP(C547,[1]Sheet1!$Y$2:$AC$178,5,FALSE)</f>
        <v>57.00</v>
      </c>
      <c r="F547" s="11"/>
      <c r="G547" s="18">
        <f t="shared" si="21"/>
        <v>51.6</v>
      </c>
      <c r="H547" s="22">
        <f t="shared" si="22"/>
        <v>51.6</v>
      </c>
      <c r="I547" s="19">
        <v>77</v>
      </c>
      <c r="J547" s="19"/>
    </row>
    <row r="548" ht="16" customHeight="1" spans="1:10">
      <c r="A548" s="11" t="s">
        <v>697</v>
      </c>
      <c r="B548" s="11" t="s">
        <v>698</v>
      </c>
      <c r="C548" s="11" t="s">
        <v>776</v>
      </c>
      <c r="D548" s="11" t="str">
        <f>VLOOKUP(C548,[1]Sheet1!$Y$2:$AC$178,4,FALSE)</f>
        <v>52.60</v>
      </c>
      <c r="E548" s="11" t="str">
        <f>VLOOKUP(C548,[1]Sheet1!$Y$2:$AC$178,5,FALSE)</f>
        <v>50.50</v>
      </c>
      <c r="F548" s="11"/>
      <c r="G548" s="18">
        <f t="shared" si="21"/>
        <v>51.55</v>
      </c>
      <c r="H548" s="22">
        <f t="shared" si="22"/>
        <v>51.55</v>
      </c>
      <c r="I548" s="19">
        <v>78</v>
      </c>
      <c r="J548" s="19"/>
    </row>
    <row r="549" ht="16" customHeight="1" spans="1:10">
      <c r="A549" s="11" t="s">
        <v>697</v>
      </c>
      <c r="B549" s="11" t="s">
        <v>698</v>
      </c>
      <c r="C549" s="11" t="s">
        <v>777</v>
      </c>
      <c r="D549" s="11" t="str">
        <f>VLOOKUP(C549,[1]Sheet1!$Y$2:$AC$178,4,FALSE)</f>
        <v>45.60</v>
      </c>
      <c r="E549" s="11" t="str">
        <f>VLOOKUP(C549,[1]Sheet1!$Y$2:$AC$178,5,FALSE)</f>
        <v>57.50</v>
      </c>
      <c r="F549" s="11"/>
      <c r="G549" s="18">
        <f t="shared" si="21"/>
        <v>51.55</v>
      </c>
      <c r="H549" s="22">
        <f t="shared" si="22"/>
        <v>51.55</v>
      </c>
      <c r="I549" s="19">
        <v>78</v>
      </c>
      <c r="J549" s="19"/>
    </row>
    <row r="550" ht="16" customHeight="1" spans="1:10">
      <c r="A550" s="11" t="s">
        <v>697</v>
      </c>
      <c r="B550" s="11" t="s">
        <v>698</v>
      </c>
      <c r="C550" s="11" t="s">
        <v>778</v>
      </c>
      <c r="D550" s="11" t="str">
        <f>VLOOKUP(C550,[1]Sheet1!$Y$2:$AC$178,4,FALSE)</f>
        <v>42.60</v>
      </c>
      <c r="E550" s="11" t="str">
        <f>VLOOKUP(C550,[1]Sheet1!$Y$2:$AC$178,5,FALSE)</f>
        <v>60.50</v>
      </c>
      <c r="F550" s="11"/>
      <c r="G550" s="18">
        <f t="shared" si="21"/>
        <v>51.55</v>
      </c>
      <c r="H550" s="22">
        <f t="shared" si="22"/>
        <v>51.55</v>
      </c>
      <c r="I550" s="19">
        <v>78</v>
      </c>
      <c r="J550" s="19"/>
    </row>
    <row r="551" ht="16" customHeight="1" spans="1:10">
      <c r="A551" s="11" t="s">
        <v>697</v>
      </c>
      <c r="B551" s="11" t="s">
        <v>698</v>
      </c>
      <c r="C551" s="11" t="s">
        <v>779</v>
      </c>
      <c r="D551" s="11" t="str">
        <f>VLOOKUP(C551,[1]Sheet1!$Y$2:$AC$178,4,FALSE)</f>
        <v>45.00</v>
      </c>
      <c r="E551" s="11" t="str">
        <f>VLOOKUP(C551,[1]Sheet1!$Y$2:$AC$178,5,FALSE)</f>
        <v>58.00</v>
      </c>
      <c r="F551" s="11"/>
      <c r="G551" s="18">
        <f t="shared" si="21"/>
        <v>51.5</v>
      </c>
      <c r="H551" s="22">
        <f t="shared" si="22"/>
        <v>51.5</v>
      </c>
      <c r="I551" s="19">
        <v>81</v>
      </c>
      <c r="J551" s="19"/>
    </row>
    <row r="552" ht="16" customHeight="1" spans="1:10">
      <c r="A552" s="11" t="s">
        <v>697</v>
      </c>
      <c r="B552" s="11" t="s">
        <v>698</v>
      </c>
      <c r="C552" s="11" t="s">
        <v>780</v>
      </c>
      <c r="D552" s="11" t="str">
        <f>VLOOKUP(C552,[1]Sheet1!$Y$2:$AC$178,4,FALSE)</f>
        <v>47.00</v>
      </c>
      <c r="E552" s="11" t="str">
        <f>VLOOKUP(C552,[1]Sheet1!$Y$2:$AC$178,5,FALSE)</f>
        <v>56.00</v>
      </c>
      <c r="F552" s="11"/>
      <c r="G552" s="18">
        <f t="shared" si="21"/>
        <v>51.5</v>
      </c>
      <c r="H552" s="22">
        <f t="shared" si="22"/>
        <v>51.5</v>
      </c>
      <c r="I552" s="19">
        <v>81</v>
      </c>
      <c r="J552" s="19"/>
    </row>
    <row r="553" ht="16" customHeight="1" spans="1:10">
      <c r="A553" s="11" t="s">
        <v>697</v>
      </c>
      <c r="B553" s="11" t="s">
        <v>698</v>
      </c>
      <c r="C553" s="11" t="s">
        <v>781</v>
      </c>
      <c r="D553" s="11" t="str">
        <f>VLOOKUP(C553,[1]Sheet1!$Y$2:$AC$178,4,FALSE)</f>
        <v>41.40</v>
      </c>
      <c r="E553" s="11" t="str">
        <f>VLOOKUP(C553,[1]Sheet1!$Y$2:$AC$178,5,FALSE)</f>
        <v>59.50</v>
      </c>
      <c r="F553" s="11">
        <f>IFERROR(VLOOKUP(C553,[2]Sheet1!$F$5:$Q$33,12,FALSE),0)</f>
        <v>1</v>
      </c>
      <c r="G553" s="18">
        <f t="shared" si="21"/>
        <v>50.45</v>
      </c>
      <c r="H553" s="22">
        <f t="shared" si="22"/>
        <v>51.45</v>
      </c>
      <c r="I553" s="19">
        <v>83</v>
      </c>
      <c r="J553" s="19"/>
    </row>
    <row r="554" ht="16" customHeight="1" spans="1:10">
      <c r="A554" s="11" t="s">
        <v>697</v>
      </c>
      <c r="B554" s="11" t="s">
        <v>698</v>
      </c>
      <c r="C554" s="11" t="s">
        <v>782</v>
      </c>
      <c r="D554" s="11" t="str">
        <f>VLOOKUP(C554,[1]Sheet1!$Y$2:$AC$178,4,FALSE)</f>
        <v>41.40</v>
      </c>
      <c r="E554" s="11" t="str">
        <f>VLOOKUP(C554,[1]Sheet1!$Y$2:$AC$178,5,FALSE)</f>
        <v>53.50</v>
      </c>
      <c r="F554" s="11">
        <f>IFERROR(VLOOKUP(C554,[2]Sheet1!$F$5:$Q$33,12,FALSE),0)</f>
        <v>4</v>
      </c>
      <c r="G554" s="18">
        <f t="shared" si="21"/>
        <v>47.45</v>
      </c>
      <c r="H554" s="22">
        <f t="shared" si="22"/>
        <v>51.45</v>
      </c>
      <c r="I554" s="19">
        <v>83</v>
      </c>
      <c r="J554" s="19"/>
    </row>
    <row r="555" ht="16" customHeight="1" spans="1:10">
      <c r="A555" s="11" t="s">
        <v>697</v>
      </c>
      <c r="B555" s="11" t="s">
        <v>698</v>
      </c>
      <c r="C555" s="11" t="s">
        <v>783</v>
      </c>
      <c r="D555" s="11" t="str">
        <f>VLOOKUP(C555,[1]Sheet1!$Y$2:$AC$178,4,FALSE)</f>
        <v>42.40</v>
      </c>
      <c r="E555" s="11" t="str">
        <f>VLOOKUP(C555,[1]Sheet1!$Y$2:$AC$178,5,FALSE)</f>
        <v>60.00</v>
      </c>
      <c r="F555" s="11"/>
      <c r="G555" s="18">
        <f t="shared" si="21"/>
        <v>51.2</v>
      </c>
      <c r="H555" s="22">
        <f t="shared" si="22"/>
        <v>51.2</v>
      </c>
      <c r="I555" s="19">
        <v>85</v>
      </c>
      <c r="J555" s="19"/>
    </row>
    <row r="556" ht="16" customHeight="1" spans="1:10">
      <c r="A556" s="11" t="s">
        <v>697</v>
      </c>
      <c r="B556" s="11" t="s">
        <v>698</v>
      </c>
      <c r="C556" s="11" t="s">
        <v>784</v>
      </c>
      <c r="D556" s="11" t="str">
        <f>VLOOKUP(C556,[1]Sheet1!$Y$2:$AC$178,4,FALSE)</f>
        <v>42.80</v>
      </c>
      <c r="E556" s="11" t="str">
        <f>VLOOKUP(C556,[1]Sheet1!$Y$2:$AC$178,5,FALSE)</f>
        <v>57.50</v>
      </c>
      <c r="F556" s="11">
        <f>IFERROR(VLOOKUP(C556,[2]Sheet1!$F$5:$Q$33,12,FALSE),0)</f>
        <v>1</v>
      </c>
      <c r="G556" s="18">
        <f t="shared" si="21"/>
        <v>50.15</v>
      </c>
      <c r="H556" s="22">
        <f t="shared" si="22"/>
        <v>51.15</v>
      </c>
      <c r="I556" s="19">
        <v>86</v>
      </c>
      <c r="J556" s="19"/>
    </row>
    <row r="557" ht="16" customHeight="1" spans="1:10">
      <c r="A557" s="11" t="s">
        <v>697</v>
      </c>
      <c r="B557" s="11" t="s">
        <v>698</v>
      </c>
      <c r="C557" s="11" t="s">
        <v>785</v>
      </c>
      <c r="D557" s="11" t="str">
        <f>VLOOKUP(C557,[1]Sheet1!$Y$2:$AC$178,4,FALSE)</f>
        <v>44.40</v>
      </c>
      <c r="E557" s="11" t="str">
        <f>VLOOKUP(C557,[1]Sheet1!$Y$2:$AC$178,5,FALSE)</f>
        <v>57.00</v>
      </c>
      <c r="F557" s="11"/>
      <c r="G557" s="18">
        <f t="shared" si="21"/>
        <v>50.7</v>
      </c>
      <c r="H557" s="22">
        <f t="shared" si="22"/>
        <v>50.7</v>
      </c>
      <c r="I557" s="19">
        <v>87</v>
      </c>
      <c r="J557" s="19"/>
    </row>
    <row r="558" ht="16" customHeight="1" spans="1:10">
      <c r="A558" s="11" t="s">
        <v>697</v>
      </c>
      <c r="B558" s="11" t="s">
        <v>698</v>
      </c>
      <c r="C558" s="11" t="s">
        <v>786</v>
      </c>
      <c r="D558" s="11" t="str">
        <f>VLOOKUP(C558,[1]Sheet1!$Y$2:$AC$178,4,FALSE)</f>
        <v>51.40</v>
      </c>
      <c r="E558" s="11" t="str">
        <f>VLOOKUP(C558,[1]Sheet1!$Y$2:$AC$178,5,FALSE)</f>
        <v>50.00</v>
      </c>
      <c r="F558" s="11"/>
      <c r="G558" s="18">
        <f t="shared" si="21"/>
        <v>50.7</v>
      </c>
      <c r="H558" s="22">
        <f t="shared" si="22"/>
        <v>50.7</v>
      </c>
      <c r="I558" s="19">
        <v>87</v>
      </c>
      <c r="J558" s="19"/>
    </row>
    <row r="559" ht="16" customHeight="1" spans="1:10">
      <c r="A559" s="11" t="s">
        <v>697</v>
      </c>
      <c r="B559" s="11" t="s">
        <v>698</v>
      </c>
      <c r="C559" s="11" t="s">
        <v>787</v>
      </c>
      <c r="D559" s="11" t="str">
        <f>VLOOKUP(C559,[1]Sheet1!$Y$2:$AC$178,4,FALSE)</f>
        <v>45.60</v>
      </c>
      <c r="E559" s="11" t="str">
        <f>VLOOKUP(C559,[1]Sheet1!$Y$2:$AC$178,5,FALSE)</f>
        <v>55.50</v>
      </c>
      <c r="F559" s="11"/>
      <c r="G559" s="18">
        <f t="shared" si="21"/>
        <v>50.55</v>
      </c>
      <c r="H559" s="22">
        <f t="shared" si="22"/>
        <v>50.55</v>
      </c>
      <c r="I559" s="19">
        <v>89</v>
      </c>
      <c r="J559" s="19"/>
    </row>
    <row r="560" ht="16" customHeight="1" spans="1:10">
      <c r="A560" s="11" t="s">
        <v>697</v>
      </c>
      <c r="B560" s="11" t="s">
        <v>698</v>
      </c>
      <c r="C560" s="11" t="s">
        <v>788</v>
      </c>
      <c r="D560" s="11" t="str">
        <f>VLOOKUP(C560,[1]Sheet1!$Y$2:$AC$178,4,FALSE)</f>
        <v>43.80</v>
      </c>
      <c r="E560" s="11" t="str">
        <f>VLOOKUP(C560,[1]Sheet1!$Y$2:$AC$178,5,FALSE)</f>
        <v>57.00</v>
      </c>
      <c r="F560" s="11"/>
      <c r="G560" s="18">
        <f t="shared" si="21"/>
        <v>50.4</v>
      </c>
      <c r="H560" s="22">
        <f t="shared" si="22"/>
        <v>50.4</v>
      </c>
      <c r="I560" s="19">
        <v>90</v>
      </c>
      <c r="J560" s="19"/>
    </row>
    <row r="561" ht="16" customHeight="1" spans="1:10">
      <c r="A561" s="11" t="s">
        <v>697</v>
      </c>
      <c r="B561" s="11" t="s">
        <v>698</v>
      </c>
      <c r="C561" s="11" t="s">
        <v>789</v>
      </c>
      <c r="D561" s="11" t="str">
        <f>VLOOKUP(C561,[1]Sheet1!$Y$2:$AC$178,4,FALSE)</f>
        <v>46.00</v>
      </c>
      <c r="E561" s="11" t="str">
        <f>VLOOKUP(C561,[1]Sheet1!$Y$2:$AC$178,5,FALSE)</f>
        <v>54.50</v>
      </c>
      <c r="F561" s="11"/>
      <c r="G561" s="18">
        <f t="shared" si="21"/>
        <v>50.25</v>
      </c>
      <c r="H561" s="22">
        <f t="shared" si="22"/>
        <v>50.25</v>
      </c>
      <c r="I561" s="19">
        <v>91</v>
      </c>
      <c r="J561" s="19"/>
    </row>
    <row r="562" ht="16" customHeight="1" spans="1:10">
      <c r="A562" s="11" t="s">
        <v>697</v>
      </c>
      <c r="B562" s="11" t="s">
        <v>698</v>
      </c>
      <c r="C562" s="11" t="s">
        <v>790</v>
      </c>
      <c r="D562" s="11" t="str">
        <f>VLOOKUP(C562,[1]Sheet1!$Y$2:$AC$178,4,FALSE)</f>
        <v>38.80</v>
      </c>
      <c r="E562" s="11" t="str">
        <f>VLOOKUP(C562,[1]Sheet1!$Y$2:$AC$178,5,FALSE)</f>
        <v>60.50</v>
      </c>
      <c r="F562" s="11"/>
      <c r="G562" s="18">
        <f t="shared" si="21"/>
        <v>49.65</v>
      </c>
      <c r="H562" s="22">
        <f t="shared" si="22"/>
        <v>49.65</v>
      </c>
      <c r="I562" s="19">
        <v>92</v>
      </c>
      <c r="J562" s="19"/>
    </row>
    <row r="563" ht="16" customHeight="1" spans="1:10">
      <c r="A563" s="11" t="s">
        <v>697</v>
      </c>
      <c r="B563" s="11" t="s">
        <v>698</v>
      </c>
      <c r="C563" s="11" t="s">
        <v>791</v>
      </c>
      <c r="D563" s="11" t="str">
        <f>VLOOKUP(C563,[1]Sheet1!$Y$2:$AC$178,4,FALSE)</f>
        <v>42.80</v>
      </c>
      <c r="E563" s="11" t="str">
        <f>VLOOKUP(C563,[1]Sheet1!$Y$2:$AC$178,5,FALSE)</f>
        <v>56.50</v>
      </c>
      <c r="F563" s="11"/>
      <c r="G563" s="18">
        <f t="shared" si="21"/>
        <v>49.65</v>
      </c>
      <c r="H563" s="22">
        <f t="shared" si="22"/>
        <v>49.65</v>
      </c>
      <c r="I563" s="19">
        <v>92</v>
      </c>
      <c r="J563" s="19"/>
    </row>
    <row r="564" ht="16" customHeight="1" spans="1:10">
      <c r="A564" s="11" t="s">
        <v>697</v>
      </c>
      <c r="B564" s="11" t="s">
        <v>698</v>
      </c>
      <c r="C564" s="11" t="s">
        <v>792</v>
      </c>
      <c r="D564" s="11" t="str">
        <f>VLOOKUP(C564,[1]Sheet1!$Y$2:$AC$178,4,FALSE)</f>
        <v>54.40</v>
      </c>
      <c r="E564" s="11" t="str">
        <f>VLOOKUP(C564,[1]Sheet1!$Y$2:$AC$178,5,FALSE)</f>
        <v>44.50</v>
      </c>
      <c r="F564" s="11"/>
      <c r="G564" s="18">
        <f t="shared" si="21"/>
        <v>49.45</v>
      </c>
      <c r="H564" s="22">
        <f t="shared" si="22"/>
        <v>49.45</v>
      </c>
      <c r="I564" s="19">
        <v>94</v>
      </c>
      <c r="J564" s="19"/>
    </row>
    <row r="565" ht="16" customHeight="1" spans="1:10">
      <c r="A565" s="11" t="s">
        <v>697</v>
      </c>
      <c r="B565" s="11" t="s">
        <v>698</v>
      </c>
      <c r="C565" s="11" t="s">
        <v>793</v>
      </c>
      <c r="D565" s="11" t="str">
        <f>VLOOKUP(C565,[1]Sheet1!$Y$2:$AC$178,4,FALSE)</f>
        <v>49.60</v>
      </c>
      <c r="E565" s="11" t="str">
        <f>VLOOKUP(C565,[1]Sheet1!$Y$2:$AC$178,5,FALSE)</f>
        <v>49.00</v>
      </c>
      <c r="F565" s="11"/>
      <c r="G565" s="18">
        <f t="shared" si="21"/>
        <v>49.3</v>
      </c>
      <c r="H565" s="22">
        <f t="shared" si="22"/>
        <v>49.3</v>
      </c>
      <c r="I565" s="19">
        <v>95</v>
      </c>
      <c r="J565" s="19"/>
    </row>
    <row r="566" ht="16" customHeight="1" spans="1:10">
      <c r="A566" s="11" t="s">
        <v>697</v>
      </c>
      <c r="B566" s="11" t="s">
        <v>698</v>
      </c>
      <c r="C566" s="11" t="s">
        <v>794</v>
      </c>
      <c r="D566" s="11" t="str">
        <f>VLOOKUP(C566,[1]Sheet1!$Y$2:$AC$178,4,FALSE)</f>
        <v>47.40</v>
      </c>
      <c r="E566" s="11" t="str">
        <f>VLOOKUP(C566,[1]Sheet1!$Y$2:$AC$178,5,FALSE)</f>
        <v>50.50</v>
      </c>
      <c r="F566" s="11"/>
      <c r="G566" s="18">
        <f t="shared" si="21"/>
        <v>48.95</v>
      </c>
      <c r="H566" s="22">
        <f t="shared" si="22"/>
        <v>48.95</v>
      </c>
      <c r="I566" s="19">
        <v>96</v>
      </c>
      <c r="J566" s="19"/>
    </row>
    <row r="567" ht="16" customHeight="1" spans="1:10">
      <c r="A567" s="11" t="s">
        <v>697</v>
      </c>
      <c r="B567" s="11" t="s">
        <v>698</v>
      </c>
      <c r="C567" s="11" t="s">
        <v>795</v>
      </c>
      <c r="D567" s="11" t="str">
        <f>VLOOKUP(C567,[1]Sheet1!$Y$2:$AC$178,4,FALSE)</f>
        <v>39.60</v>
      </c>
      <c r="E567" s="11" t="str">
        <f>VLOOKUP(C567,[1]Sheet1!$Y$2:$AC$178,5,FALSE)</f>
        <v>58.00</v>
      </c>
      <c r="F567" s="11"/>
      <c r="G567" s="18">
        <f t="shared" si="21"/>
        <v>48.8</v>
      </c>
      <c r="H567" s="22">
        <f t="shared" si="22"/>
        <v>48.8</v>
      </c>
      <c r="I567" s="19">
        <v>97</v>
      </c>
      <c r="J567" s="19"/>
    </row>
    <row r="568" ht="16" customHeight="1" spans="1:10">
      <c r="A568" s="11" t="s">
        <v>697</v>
      </c>
      <c r="B568" s="11" t="s">
        <v>698</v>
      </c>
      <c r="C568" s="11" t="s">
        <v>796</v>
      </c>
      <c r="D568" s="11" t="str">
        <f>VLOOKUP(C568,[1]Sheet1!$Y$2:$AC$178,4,FALSE)</f>
        <v>43.00</v>
      </c>
      <c r="E568" s="11" t="str">
        <f>VLOOKUP(C568,[1]Sheet1!$Y$2:$AC$178,5,FALSE)</f>
        <v>54.50</v>
      </c>
      <c r="F568" s="11"/>
      <c r="G568" s="18">
        <f t="shared" si="21"/>
        <v>48.75</v>
      </c>
      <c r="H568" s="22">
        <f t="shared" ref="H568:H612" si="23">D568*0.5+E568*0.5+F568</f>
        <v>48.75</v>
      </c>
      <c r="I568" s="19">
        <v>98</v>
      </c>
      <c r="J568" s="19"/>
    </row>
    <row r="569" ht="16" customHeight="1" spans="1:10">
      <c r="A569" s="11" t="s">
        <v>697</v>
      </c>
      <c r="B569" s="11" t="s">
        <v>698</v>
      </c>
      <c r="C569" s="11" t="s">
        <v>797</v>
      </c>
      <c r="D569" s="11" t="str">
        <f>VLOOKUP(C569,[1]Sheet1!$Y$2:$AC$178,4,FALSE)</f>
        <v>48.40</v>
      </c>
      <c r="E569" s="11" t="str">
        <f>VLOOKUP(C569,[1]Sheet1!$Y$2:$AC$178,5,FALSE)</f>
        <v>47.00</v>
      </c>
      <c r="F569" s="11">
        <f>IFERROR(VLOOKUP(C569,[2]Sheet1!$F$5:$Q$33,12,FALSE),0)</f>
        <v>1</v>
      </c>
      <c r="G569" s="18">
        <f t="shared" si="21"/>
        <v>47.7</v>
      </c>
      <c r="H569" s="22">
        <f t="shared" si="23"/>
        <v>48.7</v>
      </c>
      <c r="I569" s="19">
        <v>99</v>
      </c>
      <c r="J569" s="19"/>
    </row>
    <row r="570" ht="16" customHeight="1" spans="1:10">
      <c r="A570" s="11" t="s">
        <v>697</v>
      </c>
      <c r="B570" s="11" t="s">
        <v>698</v>
      </c>
      <c r="C570" s="11" t="s">
        <v>798</v>
      </c>
      <c r="D570" s="11" t="str">
        <f>VLOOKUP(C570,[1]Sheet1!$Y$2:$AC$178,4,FALSE)</f>
        <v>51.80</v>
      </c>
      <c r="E570" s="11" t="str">
        <f>VLOOKUP(C570,[1]Sheet1!$Y$2:$AC$178,5,FALSE)</f>
        <v>45.50</v>
      </c>
      <c r="F570" s="11"/>
      <c r="G570" s="18">
        <f t="shared" si="21"/>
        <v>48.65</v>
      </c>
      <c r="H570" s="22">
        <f t="shared" si="23"/>
        <v>48.65</v>
      </c>
      <c r="I570" s="19">
        <v>100</v>
      </c>
      <c r="J570" s="19"/>
    </row>
    <row r="571" ht="16" customHeight="1" spans="1:10">
      <c r="A571" s="11" t="s">
        <v>697</v>
      </c>
      <c r="B571" s="11" t="s">
        <v>698</v>
      </c>
      <c r="C571" s="11" t="s">
        <v>799</v>
      </c>
      <c r="D571" s="11" t="str">
        <f>VLOOKUP(C571,[1]Sheet1!$Y$2:$AC$178,4,FALSE)</f>
        <v>44.80</v>
      </c>
      <c r="E571" s="11" t="str">
        <f>VLOOKUP(C571,[1]Sheet1!$Y$2:$AC$178,5,FALSE)</f>
        <v>51.50</v>
      </c>
      <c r="F571" s="11"/>
      <c r="G571" s="18">
        <f t="shared" si="21"/>
        <v>48.15</v>
      </c>
      <c r="H571" s="22">
        <f t="shared" si="23"/>
        <v>48.15</v>
      </c>
      <c r="I571" s="19">
        <v>101</v>
      </c>
      <c r="J571" s="19"/>
    </row>
    <row r="572" ht="16" customHeight="1" spans="1:10">
      <c r="A572" s="11" t="s">
        <v>697</v>
      </c>
      <c r="B572" s="11" t="s">
        <v>698</v>
      </c>
      <c r="C572" s="11" t="s">
        <v>800</v>
      </c>
      <c r="D572" s="11" t="str">
        <f>VLOOKUP(C572,[1]Sheet1!$Y$2:$AC$178,4,FALSE)</f>
        <v>48.80</v>
      </c>
      <c r="E572" s="11" t="str">
        <f>VLOOKUP(C572,[1]Sheet1!$Y$2:$AC$178,5,FALSE)</f>
        <v>47.50</v>
      </c>
      <c r="F572" s="11"/>
      <c r="G572" s="18">
        <f t="shared" si="21"/>
        <v>48.15</v>
      </c>
      <c r="H572" s="22">
        <f t="shared" si="23"/>
        <v>48.15</v>
      </c>
      <c r="I572" s="19">
        <v>101</v>
      </c>
      <c r="J572" s="19"/>
    </row>
    <row r="573" ht="16" customHeight="1" spans="1:10">
      <c r="A573" s="11" t="s">
        <v>697</v>
      </c>
      <c r="B573" s="11" t="s">
        <v>698</v>
      </c>
      <c r="C573" s="11" t="s">
        <v>801</v>
      </c>
      <c r="D573" s="11" t="str">
        <f>VLOOKUP(C573,[1]Sheet1!$Y$2:$AC$178,4,FALSE)</f>
        <v>41.20</v>
      </c>
      <c r="E573" s="11" t="str">
        <f>VLOOKUP(C573,[1]Sheet1!$Y$2:$AC$178,5,FALSE)</f>
        <v>55.00</v>
      </c>
      <c r="F573" s="11"/>
      <c r="G573" s="18">
        <f t="shared" si="21"/>
        <v>48.1</v>
      </c>
      <c r="H573" s="22">
        <f t="shared" si="23"/>
        <v>48.1</v>
      </c>
      <c r="I573" s="19">
        <v>103</v>
      </c>
      <c r="J573" s="19"/>
    </row>
    <row r="574" ht="16" customHeight="1" spans="1:10">
      <c r="A574" s="11" t="s">
        <v>697</v>
      </c>
      <c r="B574" s="11" t="s">
        <v>698</v>
      </c>
      <c r="C574" s="11" t="s">
        <v>802</v>
      </c>
      <c r="D574" s="11" t="str">
        <f>VLOOKUP(C574,[1]Sheet1!$Y$2:$AC$178,4,FALSE)</f>
        <v>42.60</v>
      </c>
      <c r="E574" s="11" t="str">
        <f>VLOOKUP(C574,[1]Sheet1!$Y$2:$AC$178,5,FALSE)</f>
        <v>53.00</v>
      </c>
      <c r="F574" s="11"/>
      <c r="G574" s="18">
        <f t="shared" si="21"/>
        <v>47.8</v>
      </c>
      <c r="H574" s="22">
        <f t="shared" si="23"/>
        <v>47.8</v>
      </c>
      <c r="I574" s="19">
        <v>104</v>
      </c>
      <c r="J574" s="19"/>
    </row>
    <row r="575" ht="16" customHeight="1" spans="1:10">
      <c r="A575" s="11" t="s">
        <v>697</v>
      </c>
      <c r="B575" s="11" t="s">
        <v>698</v>
      </c>
      <c r="C575" s="11" t="s">
        <v>803</v>
      </c>
      <c r="D575" s="11" t="str">
        <f>VLOOKUP(C575,[1]Sheet1!$Y$2:$AC$178,4,FALSE)</f>
        <v>42.40</v>
      </c>
      <c r="E575" s="11" t="str">
        <f>VLOOKUP(C575,[1]Sheet1!$Y$2:$AC$178,5,FALSE)</f>
        <v>53.00</v>
      </c>
      <c r="F575" s="11"/>
      <c r="G575" s="18">
        <f t="shared" si="21"/>
        <v>47.7</v>
      </c>
      <c r="H575" s="22">
        <f t="shared" si="23"/>
        <v>47.7</v>
      </c>
      <c r="I575" s="19">
        <v>105</v>
      </c>
      <c r="J575" s="19"/>
    </row>
    <row r="576" ht="16" customHeight="1" spans="1:10">
      <c r="A576" s="11" t="s">
        <v>697</v>
      </c>
      <c r="B576" s="11" t="s">
        <v>698</v>
      </c>
      <c r="C576" s="11" t="s">
        <v>804</v>
      </c>
      <c r="D576" s="11" t="str">
        <f>VLOOKUP(C576,[1]Sheet1!$Y$2:$AC$178,4,FALSE)</f>
        <v>40.20</v>
      </c>
      <c r="E576" s="11" t="str">
        <f>VLOOKUP(C576,[1]Sheet1!$Y$2:$AC$178,5,FALSE)</f>
        <v>53.00</v>
      </c>
      <c r="F576" s="11"/>
      <c r="G576" s="18">
        <f t="shared" si="21"/>
        <v>46.6</v>
      </c>
      <c r="H576" s="22">
        <f t="shared" si="23"/>
        <v>46.6</v>
      </c>
      <c r="I576" s="19">
        <v>106</v>
      </c>
      <c r="J576" s="19"/>
    </row>
    <row r="577" ht="16" customHeight="1" spans="1:10">
      <c r="A577" s="11" t="s">
        <v>697</v>
      </c>
      <c r="B577" s="11" t="s">
        <v>698</v>
      </c>
      <c r="C577" s="11" t="s">
        <v>805</v>
      </c>
      <c r="D577" s="11" t="str">
        <f>VLOOKUP(C577,[1]Sheet1!$Y$2:$AC$178,4,FALSE)</f>
        <v>41.40</v>
      </c>
      <c r="E577" s="11" t="str">
        <f>VLOOKUP(C577,[1]Sheet1!$Y$2:$AC$178,5,FALSE)</f>
        <v>51.50</v>
      </c>
      <c r="F577" s="11"/>
      <c r="G577" s="18">
        <f t="shared" si="21"/>
        <v>46.45</v>
      </c>
      <c r="H577" s="22">
        <f t="shared" si="23"/>
        <v>46.45</v>
      </c>
      <c r="I577" s="19">
        <v>107</v>
      </c>
      <c r="J577" s="19"/>
    </row>
    <row r="578" ht="16" customHeight="1" spans="1:10">
      <c r="A578" s="11" t="s">
        <v>697</v>
      </c>
      <c r="B578" s="11" t="s">
        <v>698</v>
      </c>
      <c r="C578" s="11" t="s">
        <v>806</v>
      </c>
      <c r="D578" s="11" t="str">
        <f>VLOOKUP(C578,[1]Sheet1!$Y$2:$AC$178,4,FALSE)</f>
        <v>44.20</v>
      </c>
      <c r="E578" s="11" t="str">
        <f>VLOOKUP(C578,[1]Sheet1!$Y$2:$AC$178,5,FALSE)</f>
        <v>48.50</v>
      </c>
      <c r="F578" s="11"/>
      <c r="G578" s="18">
        <f t="shared" si="21"/>
        <v>46.35</v>
      </c>
      <c r="H578" s="22">
        <f t="shared" si="23"/>
        <v>46.35</v>
      </c>
      <c r="I578" s="19">
        <v>108</v>
      </c>
      <c r="J578" s="19"/>
    </row>
    <row r="579" ht="16" customHeight="1" spans="1:10">
      <c r="A579" s="11" t="s">
        <v>697</v>
      </c>
      <c r="B579" s="11" t="s">
        <v>698</v>
      </c>
      <c r="C579" s="11" t="s">
        <v>807</v>
      </c>
      <c r="D579" s="11" t="str">
        <f>VLOOKUP(C579,[1]Sheet1!$Y$2:$AC$178,4,FALSE)</f>
        <v>41.60</v>
      </c>
      <c r="E579" s="11" t="str">
        <f>VLOOKUP(C579,[1]Sheet1!$Y$2:$AC$178,5,FALSE)</f>
        <v>51.00</v>
      </c>
      <c r="F579" s="11"/>
      <c r="G579" s="18">
        <f t="shared" si="21"/>
        <v>46.3</v>
      </c>
      <c r="H579" s="22">
        <f t="shared" si="23"/>
        <v>46.3</v>
      </c>
      <c r="I579" s="19">
        <v>109</v>
      </c>
      <c r="J579" s="19"/>
    </row>
    <row r="580" ht="16" customHeight="1" spans="1:10">
      <c r="A580" s="11" t="s">
        <v>697</v>
      </c>
      <c r="B580" s="11" t="s">
        <v>698</v>
      </c>
      <c r="C580" s="11" t="s">
        <v>808</v>
      </c>
      <c r="D580" s="11" t="str">
        <f>VLOOKUP(C580,[1]Sheet1!$Y$2:$AC$178,4,FALSE)</f>
        <v>46.40</v>
      </c>
      <c r="E580" s="11" t="str">
        <f>VLOOKUP(C580,[1]Sheet1!$Y$2:$AC$178,5,FALSE)</f>
        <v>46.00</v>
      </c>
      <c r="F580" s="11"/>
      <c r="G580" s="18">
        <f t="shared" si="21"/>
        <v>46.2</v>
      </c>
      <c r="H580" s="22">
        <f t="shared" si="23"/>
        <v>46.2</v>
      </c>
      <c r="I580" s="19">
        <v>110</v>
      </c>
      <c r="J580" s="19"/>
    </row>
    <row r="581" ht="16" customHeight="1" spans="1:10">
      <c r="A581" s="11" t="s">
        <v>697</v>
      </c>
      <c r="B581" s="11" t="s">
        <v>698</v>
      </c>
      <c r="C581" s="11" t="s">
        <v>809</v>
      </c>
      <c r="D581" s="11" t="str">
        <f>VLOOKUP(C581,[1]Sheet1!$Y$2:$AC$178,4,FALSE)</f>
        <v>39.60</v>
      </c>
      <c r="E581" s="11" t="str">
        <f>VLOOKUP(C581,[1]Sheet1!$Y$2:$AC$178,5,FALSE)</f>
        <v>51.50</v>
      </c>
      <c r="F581" s="11"/>
      <c r="G581" s="18">
        <f t="shared" si="21"/>
        <v>45.55</v>
      </c>
      <c r="H581" s="22">
        <f t="shared" si="23"/>
        <v>45.55</v>
      </c>
      <c r="I581" s="19">
        <v>111</v>
      </c>
      <c r="J581" s="19"/>
    </row>
    <row r="582" ht="16" customHeight="1" spans="1:10">
      <c r="A582" s="11" t="s">
        <v>697</v>
      </c>
      <c r="B582" s="11" t="s">
        <v>698</v>
      </c>
      <c r="C582" s="11" t="s">
        <v>810</v>
      </c>
      <c r="D582" s="11" t="str">
        <f>VLOOKUP(C582,[1]Sheet1!$Y$2:$AC$178,4,FALSE)</f>
        <v>47.00</v>
      </c>
      <c r="E582" s="11" t="str">
        <f>VLOOKUP(C582,[1]Sheet1!$Y$2:$AC$178,5,FALSE)</f>
        <v>44.00</v>
      </c>
      <c r="F582" s="11"/>
      <c r="G582" s="18">
        <f t="shared" si="21"/>
        <v>45.5</v>
      </c>
      <c r="H582" s="22">
        <f t="shared" si="23"/>
        <v>45.5</v>
      </c>
      <c r="I582" s="19">
        <v>112</v>
      </c>
      <c r="J582" s="19"/>
    </row>
    <row r="583" ht="16" customHeight="1" spans="1:10">
      <c r="A583" s="11" t="s">
        <v>697</v>
      </c>
      <c r="B583" s="11" t="s">
        <v>698</v>
      </c>
      <c r="C583" s="11" t="s">
        <v>811</v>
      </c>
      <c r="D583" s="11" t="str">
        <f>VLOOKUP(C583,[1]Sheet1!$Y$2:$AC$178,4,FALSE)</f>
        <v>41.00</v>
      </c>
      <c r="E583" s="11" t="str">
        <f>VLOOKUP(C583,[1]Sheet1!$Y$2:$AC$178,5,FALSE)</f>
        <v>49.50</v>
      </c>
      <c r="F583" s="11"/>
      <c r="G583" s="18">
        <f t="shared" si="21"/>
        <v>45.25</v>
      </c>
      <c r="H583" s="22">
        <f t="shared" si="23"/>
        <v>45.25</v>
      </c>
      <c r="I583" s="19">
        <v>113</v>
      </c>
      <c r="J583" s="19"/>
    </row>
    <row r="584" ht="16" customHeight="1" spans="1:10">
      <c r="A584" s="11" t="s">
        <v>697</v>
      </c>
      <c r="B584" s="11" t="s">
        <v>698</v>
      </c>
      <c r="C584" s="11" t="s">
        <v>812</v>
      </c>
      <c r="D584" s="11" t="str">
        <f>VLOOKUP(C584,[1]Sheet1!$Y$2:$AC$178,4,FALSE)</f>
        <v>41.00</v>
      </c>
      <c r="E584" s="11" t="str">
        <f>VLOOKUP(C584,[1]Sheet1!$Y$2:$AC$178,5,FALSE)</f>
        <v>48.50</v>
      </c>
      <c r="F584" s="11"/>
      <c r="G584" s="18">
        <f t="shared" si="21"/>
        <v>44.75</v>
      </c>
      <c r="H584" s="22">
        <f t="shared" si="23"/>
        <v>44.75</v>
      </c>
      <c r="I584" s="19">
        <v>114</v>
      </c>
      <c r="J584" s="19"/>
    </row>
    <row r="585" ht="16" customHeight="1" spans="1:10">
      <c r="A585" s="11" t="s">
        <v>697</v>
      </c>
      <c r="B585" s="11" t="s">
        <v>698</v>
      </c>
      <c r="C585" s="11" t="s">
        <v>813</v>
      </c>
      <c r="D585" s="11" t="str">
        <f>VLOOKUP(C585,[1]Sheet1!$Y$2:$AC$178,4,FALSE)</f>
        <v>38.60</v>
      </c>
      <c r="E585" s="11" t="str">
        <f>VLOOKUP(C585,[1]Sheet1!$Y$2:$AC$178,5,FALSE)</f>
        <v>48.50</v>
      </c>
      <c r="F585" s="11">
        <f>IFERROR(VLOOKUP(C585,[2]Sheet1!$F$5:$Q$33,12,FALSE),0)</f>
        <v>1</v>
      </c>
      <c r="G585" s="18">
        <f t="shared" si="21"/>
        <v>43.55</v>
      </c>
      <c r="H585" s="22">
        <f t="shared" si="23"/>
        <v>44.55</v>
      </c>
      <c r="I585" s="19">
        <v>115</v>
      </c>
      <c r="J585" s="19"/>
    </row>
    <row r="586" ht="16" customHeight="1" spans="1:10">
      <c r="A586" s="11" t="s">
        <v>697</v>
      </c>
      <c r="B586" s="11" t="s">
        <v>698</v>
      </c>
      <c r="C586" s="11" t="s">
        <v>814</v>
      </c>
      <c r="D586" s="11" t="str">
        <f>VLOOKUP(C586,[1]Sheet1!$Y$2:$AC$178,4,FALSE)</f>
        <v>41.80</v>
      </c>
      <c r="E586" s="11" t="str">
        <f>VLOOKUP(C586,[1]Sheet1!$Y$2:$AC$178,5,FALSE)</f>
        <v>47.00</v>
      </c>
      <c r="F586" s="11"/>
      <c r="G586" s="18">
        <f t="shared" si="21"/>
        <v>44.4</v>
      </c>
      <c r="H586" s="22">
        <f t="shared" si="23"/>
        <v>44.4</v>
      </c>
      <c r="I586" s="19">
        <v>116</v>
      </c>
      <c r="J586" s="19"/>
    </row>
    <row r="587" ht="16" customHeight="1" spans="1:10">
      <c r="A587" s="11" t="s">
        <v>697</v>
      </c>
      <c r="B587" s="11" t="s">
        <v>698</v>
      </c>
      <c r="C587" s="11" t="s">
        <v>815</v>
      </c>
      <c r="D587" s="11" t="str">
        <f>VLOOKUP(C587,[1]Sheet1!$Y$2:$AC$178,4,FALSE)</f>
        <v>38.60</v>
      </c>
      <c r="E587" s="11" t="str">
        <f>VLOOKUP(C587,[1]Sheet1!$Y$2:$AC$178,5,FALSE)</f>
        <v>50.00</v>
      </c>
      <c r="F587" s="11"/>
      <c r="G587" s="18">
        <f t="shared" si="21"/>
        <v>44.3</v>
      </c>
      <c r="H587" s="22">
        <f t="shared" si="23"/>
        <v>44.3</v>
      </c>
      <c r="I587" s="19">
        <v>117</v>
      </c>
      <c r="J587" s="19"/>
    </row>
    <row r="588" ht="16" customHeight="1" spans="1:10">
      <c r="A588" s="11" t="s">
        <v>697</v>
      </c>
      <c r="B588" s="11" t="s">
        <v>698</v>
      </c>
      <c r="C588" s="11" t="s">
        <v>816</v>
      </c>
      <c r="D588" s="11" t="str">
        <f>VLOOKUP(C588,[1]Sheet1!$Y$2:$AC$178,4,FALSE)</f>
        <v>42.60</v>
      </c>
      <c r="E588" s="11" t="str">
        <f>VLOOKUP(C588,[1]Sheet1!$Y$2:$AC$178,5,FALSE)</f>
        <v>45.50</v>
      </c>
      <c r="F588" s="11"/>
      <c r="G588" s="18">
        <f t="shared" si="21"/>
        <v>44.05</v>
      </c>
      <c r="H588" s="22">
        <f t="shared" si="23"/>
        <v>44.05</v>
      </c>
      <c r="I588" s="19">
        <v>118</v>
      </c>
      <c r="J588" s="19"/>
    </row>
    <row r="589" ht="16" customHeight="1" spans="1:10">
      <c r="A589" s="11" t="s">
        <v>697</v>
      </c>
      <c r="B589" s="11" t="s">
        <v>698</v>
      </c>
      <c r="C589" s="11" t="s">
        <v>817</v>
      </c>
      <c r="D589" s="11" t="str">
        <f>VLOOKUP(C589,[1]Sheet1!$Y$2:$AC$178,4,FALSE)</f>
        <v>38.60</v>
      </c>
      <c r="E589" s="11" t="str">
        <f>VLOOKUP(C589,[1]Sheet1!$Y$2:$AC$178,5,FALSE)</f>
        <v>49.50</v>
      </c>
      <c r="F589" s="11"/>
      <c r="G589" s="18">
        <f t="shared" si="21"/>
        <v>44.05</v>
      </c>
      <c r="H589" s="22">
        <f t="shared" si="23"/>
        <v>44.05</v>
      </c>
      <c r="I589" s="19">
        <v>118</v>
      </c>
      <c r="J589" s="19"/>
    </row>
    <row r="590" ht="16" customHeight="1" spans="1:10">
      <c r="A590" s="11" t="s">
        <v>697</v>
      </c>
      <c r="B590" s="11" t="s">
        <v>698</v>
      </c>
      <c r="C590" s="11" t="s">
        <v>818</v>
      </c>
      <c r="D590" s="11" t="str">
        <f>VLOOKUP(C590,[1]Sheet1!$Y$2:$AC$178,4,FALSE)</f>
        <v>39.00</v>
      </c>
      <c r="E590" s="11" t="str">
        <f>VLOOKUP(C590,[1]Sheet1!$Y$2:$AC$178,5,FALSE)</f>
        <v>43.50</v>
      </c>
      <c r="F590" s="11"/>
      <c r="G590" s="18">
        <f t="shared" si="21"/>
        <v>41.25</v>
      </c>
      <c r="H590" s="22">
        <f t="shared" si="23"/>
        <v>41.25</v>
      </c>
      <c r="I590" s="19">
        <v>120</v>
      </c>
      <c r="J590" s="19"/>
    </row>
    <row r="591" ht="16" customHeight="1" spans="1:10">
      <c r="A591" s="11" t="s">
        <v>697</v>
      </c>
      <c r="B591" s="11" t="s">
        <v>698</v>
      </c>
      <c r="C591" s="11" t="s">
        <v>819</v>
      </c>
      <c r="D591" s="11" t="str">
        <f>VLOOKUP(C591,[1]Sheet1!$Y$2:$AC$178,4,FALSE)</f>
        <v>37.60</v>
      </c>
      <c r="E591" s="11" t="str">
        <f>VLOOKUP(C591,[1]Sheet1!$Y$2:$AC$178,5,FALSE)</f>
        <v>55.50</v>
      </c>
      <c r="F591" s="11">
        <f>IFERROR(VLOOKUP(C591,[2]Sheet1!$F$5:$Q$33,12,FALSE),0)</f>
        <v>3</v>
      </c>
      <c r="G591" s="18">
        <f t="shared" si="21"/>
        <v>46.55</v>
      </c>
      <c r="H591" s="22">
        <f t="shared" si="23"/>
        <v>49.55</v>
      </c>
      <c r="I591" s="19"/>
      <c r="J591" s="19"/>
    </row>
    <row r="592" ht="16" customHeight="1" spans="1:10">
      <c r="A592" s="11" t="s">
        <v>697</v>
      </c>
      <c r="B592" s="11" t="s">
        <v>698</v>
      </c>
      <c r="C592" s="11" t="s">
        <v>820</v>
      </c>
      <c r="D592" s="11" t="str">
        <f>VLOOKUP(C592,[1]Sheet1!$Y$2:$AC$178,4,FALSE)</f>
        <v>33.80</v>
      </c>
      <c r="E592" s="11" t="str">
        <f>VLOOKUP(C592,[1]Sheet1!$Y$2:$AC$178,5,FALSE)</f>
        <v>64.00</v>
      </c>
      <c r="F592" s="11"/>
      <c r="G592" s="18">
        <f t="shared" si="21"/>
        <v>48.9</v>
      </c>
      <c r="H592" s="22">
        <f t="shared" si="23"/>
        <v>48.9</v>
      </c>
      <c r="I592" s="19"/>
      <c r="J592" s="19"/>
    </row>
    <row r="593" ht="16" customHeight="1" spans="1:10">
      <c r="A593" s="11" t="s">
        <v>697</v>
      </c>
      <c r="B593" s="11" t="s">
        <v>698</v>
      </c>
      <c r="C593" s="11" t="s">
        <v>821</v>
      </c>
      <c r="D593" s="11" t="str">
        <f>VLOOKUP(C593,[1]Sheet1!$Y$2:$AC$178,4,FALSE)</f>
        <v>51.60</v>
      </c>
      <c r="E593" s="11" t="str">
        <f>VLOOKUP(C593,[1]Sheet1!$Y$2:$AC$178,5,FALSE)</f>
        <v>41.50</v>
      </c>
      <c r="F593" s="11"/>
      <c r="G593" s="18">
        <f t="shared" si="21"/>
        <v>46.55</v>
      </c>
      <c r="H593" s="22">
        <f t="shared" si="23"/>
        <v>46.55</v>
      </c>
      <c r="I593" s="19"/>
      <c r="J593" s="19"/>
    </row>
    <row r="594" ht="16" customHeight="1" spans="1:10">
      <c r="A594" s="11" t="s">
        <v>697</v>
      </c>
      <c r="B594" s="11" t="s">
        <v>698</v>
      </c>
      <c r="C594" s="11" t="s">
        <v>822</v>
      </c>
      <c r="D594" s="11" t="str">
        <f>VLOOKUP(C594,[1]Sheet1!$Y$2:$AC$178,4,FALSE)</f>
        <v>35.80</v>
      </c>
      <c r="E594" s="11" t="str">
        <f>VLOOKUP(C594,[1]Sheet1!$Y$2:$AC$178,5,FALSE)</f>
        <v>56.50</v>
      </c>
      <c r="F594" s="11"/>
      <c r="G594" s="18">
        <f t="shared" si="21"/>
        <v>46.15</v>
      </c>
      <c r="H594" s="22">
        <f t="shared" si="23"/>
        <v>46.15</v>
      </c>
      <c r="I594" s="19"/>
      <c r="J594" s="19"/>
    </row>
    <row r="595" ht="16" customHeight="1" spans="1:10">
      <c r="A595" s="11" t="s">
        <v>697</v>
      </c>
      <c r="B595" s="11" t="s">
        <v>698</v>
      </c>
      <c r="C595" s="11" t="s">
        <v>823</v>
      </c>
      <c r="D595" s="11" t="str">
        <f>VLOOKUP(C595,[1]Sheet1!$Y$2:$AC$178,4,FALSE)</f>
        <v>52.20</v>
      </c>
      <c r="E595" s="11" t="str">
        <f>VLOOKUP(C595,[1]Sheet1!$Y$2:$AC$178,5,FALSE)</f>
        <v>39.50</v>
      </c>
      <c r="F595" s="11"/>
      <c r="G595" s="18">
        <f t="shared" si="21"/>
        <v>45.85</v>
      </c>
      <c r="H595" s="22">
        <f t="shared" si="23"/>
        <v>45.85</v>
      </c>
      <c r="I595" s="19"/>
      <c r="J595" s="19"/>
    </row>
    <row r="596" ht="16" customHeight="1" spans="1:10">
      <c r="A596" s="11" t="s">
        <v>697</v>
      </c>
      <c r="B596" s="11" t="s">
        <v>698</v>
      </c>
      <c r="C596" s="11" t="s">
        <v>824</v>
      </c>
      <c r="D596" s="11" t="str">
        <f>VLOOKUP(C596,[1]Sheet1!$Y$2:$AC$178,4,FALSE)</f>
        <v>50.60</v>
      </c>
      <c r="E596" s="11" t="str">
        <f>VLOOKUP(C596,[1]Sheet1!$Y$2:$AC$178,5,FALSE)</f>
        <v>40.50</v>
      </c>
      <c r="F596" s="11"/>
      <c r="G596" s="18">
        <f t="shared" si="21"/>
        <v>45.55</v>
      </c>
      <c r="H596" s="22">
        <f t="shared" si="23"/>
        <v>45.55</v>
      </c>
      <c r="I596" s="19"/>
      <c r="J596" s="19"/>
    </row>
    <row r="597" ht="16" customHeight="1" spans="1:10">
      <c r="A597" s="11" t="s">
        <v>697</v>
      </c>
      <c r="B597" s="11" t="s">
        <v>698</v>
      </c>
      <c r="C597" s="11" t="s">
        <v>825</v>
      </c>
      <c r="D597" s="11" t="str">
        <f>VLOOKUP(C597,[1]Sheet1!$Y$2:$AC$178,4,FALSE)</f>
        <v>34.20</v>
      </c>
      <c r="E597" s="11" t="str">
        <f>VLOOKUP(C597,[1]Sheet1!$Y$2:$AC$178,5,FALSE)</f>
        <v>55.00</v>
      </c>
      <c r="F597" s="11"/>
      <c r="G597" s="18">
        <f t="shared" si="21"/>
        <v>44.6</v>
      </c>
      <c r="H597" s="22">
        <f t="shared" si="23"/>
        <v>44.6</v>
      </c>
      <c r="I597" s="19"/>
      <c r="J597" s="19"/>
    </row>
    <row r="598" ht="16" customHeight="1" spans="1:10">
      <c r="A598" s="11" t="s">
        <v>697</v>
      </c>
      <c r="B598" s="11" t="s">
        <v>698</v>
      </c>
      <c r="C598" s="11" t="s">
        <v>826</v>
      </c>
      <c r="D598" s="11" t="str">
        <f>VLOOKUP(C598,[1]Sheet1!$Y$2:$AC$178,4,FALSE)</f>
        <v>51.20</v>
      </c>
      <c r="E598" s="11" t="str">
        <f>VLOOKUP(C598,[1]Sheet1!$Y$2:$AC$178,5,FALSE)</f>
        <v>38.00</v>
      </c>
      <c r="F598" s="11"/>
      <c r="G598" s="18">
        <f t="shared" si="21"/>
        <v>44.6</v>
      </c>
      <c r="H598" s="22">
        <f t="shared" si="23"/>
        <v>44.6</v>
      </c>
      <c r="I598" s="19"/>
      <c r="J598" s="19"/>
    </row>
    <row r="599" ht="16" customHeight="1" spans="1:10">
      <c r="A599" s="11" t="s">
        <v>697</v>
      </c>
      <c r="B599" s="11" t="s">
        <v>698</v>
      </c>
      <c r="C599" s="11" t="s">
        <v>827</v>
      </c>
      <c r="D599" s="11" t="str">
        <f>VLOOKUP(C599,[1]Sheet1!$Y$2:$AC$178,4,FALSE)</f>
        <v>37.40</v>
      </c>
      <c r="E599" s="11" t="str">
        <f>VLOOKUP(C599,[1]Sheet1!$Y$2:$AC$178,5,FALSE)</f>
        <v>51.00</v>
      </c>
      <c r="F599" s="11"/>
      <c r="G599" s="18">
        <f t="shared" ref="G599:G647" si="24">D599*0.5+E599*0.5</f>
        <v>44.2</v>
      </c>
      <c r="H599" s="22">
        <f t="shared" si="23"/>
        <v>44.2</v>
      </c>
      <c r="I599" s="19"/>
      <c r="J599" s="19"/>
    </row>
    <row r="600" ht="16" customHeight="1" spans="1:10">
      <c r="A600" s="11" t="s">
        <v>697</v>
      </c>
      <c r="B600" s="11" t="s">
        <v>698</v>
      </c>
      <c r="C600" s="11" t="s">
        <v>828</v>
      </c>
      <c r="D600" s="11" t="str">
        <f>VLOOKUP(C600,[1]Sheet1!$Y$2:$AC$178,4,FALSE)</f>
        <v>35.40</v>
      </c>
      <c r="E600" s="11" t="str">
        <f>VLOOKUP(C600,[1]Sheet1!$Y$2:$AC$178,5,FALSE)</f>
        <v>50.00</v>
      </c>
      <c r="F600" s="11"/>
      <c r="G600" s="18">
        <f t="shared" si="24"/>
        <v>42.7</v>
      </c>
      <c r="H600" s="22">
        <f t="shared" si="23"/>
        <v>42.7</v>
      </c>
      <c r="I600" s="19"/>
      <c r="J600" s="19"/>
    </row>
    <row r="601" ht="16" customHeight="1" spans="1:10">
      <c r="A601" s="11" t="s">
        <v>697</v>
      </c>
      <c r="B601" s="11" t="s">
        <v>698</v>
      </c>
      <c r="C601" s="11" t="s">
        <v>829</v>
      </c>
      <c r="D601" s="11" t="str">
        <f>VLOOKUP(C601,[1]Sheet1!$Y$2:$AC$178,4,FALSE)</f>
        <v>35.80</v>
      </c>
      <c r="E601" s="11" t="str">
        <f>VLOOKUP(C601,[1]Sheet1!$Y$2:$AC$178,5,FALSE)</f>
        <v>49.00</v>
      </c>
      <c r="F601" s="11"/>
      <c r="G601" s="18">
        <f t="shared" si="24"/>
        <v>42.4</v>
      </c>
      <c r="H601" s="22">
        <f t="shared" si="23"/>
        <v>42.4</v>
      </c>
      <c r="I601" s="19"/>
      <c r="J601" s="19"/>
    </row>
    <row r="602" ht="16" customHeight="1" spans="1:10">
      <c r="A602" s="11" t="s">
        <v>697</v>
      </c>
      <c r="B602" s="11" t="s">
        <v>698</v>
      </c>
      <c r="C602" s="11" t="s">
        <v>830</v>
      </c>
      <c r="D602" s="11" t="str">
        <f>VLOOKUP(C602,[1]Sheet1!$Y$2:$AC$178,4,FALSE)</f>
        <v>42.40</v>
      </c>
      <c r="E602" s="11" t="str">
        <f>VLOOKUP(C602,[1]Sheet1!$Y$2:$AC$178,5,FALSE)</f>
        <v>40.50</v>
      </c>
      <c r="F602" s="11"/>
      <c r="G602" s="18">
        <f t="shared" si="24"/>
        <v>41.45</v>
      </c>
      <c r="H602" s="22">
        <f t="shared" si="23"/>
        <v>41.45</v>
      </c>
      <c r="I602" s="19"/>
      <c r="J602" s="19"/>
    </row>
    <row r="603" ht="16" customHeight="1" spans="1:10">
      <c r="A603" s="11" t="s">
        <v>697</v>
      </c>
      <c r="B603" s="11" t="s">
        <v>698</v>
      </c>
      <c r="C603" s="11" t="s">
        <v>831</v>
      </c>
      <c r="D603" s="11" t="str">
        <f>VLOOKUP(C603,[1]Sheet1!$Y$2:$AC$178,4,FALSE)</f>
        <v>34.20</v>
      </c>
      <c r="E603" s="11" t="str">
        <f>VLOOKUP(C603,[1]Sheet1!$Y$2:$AC$178,5,FALSE)</f>
        <v>45.00</v>
      </c>
      <c r="F603" s="11"/>
      <c r="G603" s="18">
        <f t="shared" si="24"/>
        <v>39.6</v>
      </c>
      <c r="H603" s="22">
        <f t="shared" si="23"/>
        <v>39.6</v>
      </c>
      <c r="I603" s="19"/>
      <c r="J603" s="19"/>
    </row>
    <row r="604" ht="16" customHeight="1" spans="1:10">
      <c r="A604" s="11" t="s">
        <v>697</v>
      </c>
      <c r="B604" s="11" t="s">
        <v>698</v>
      </c>
      <c r="C604" s="11" t="s">
        <v>832</v>
      </c>
      <c r="D604" s="11" t="str">
        <f>VLOOKUP(C604,[1]Sheet1!$Y$2:$AC$178,4,FALSE)</f>
        <v>36.40</v>
      </c>
      <c r="E604" s="11" t="str">
        <f>VLOOKUP(C604,[1]Sheet1!$Y$2:$AC$178,5,FALSE)</f>
        <v>42.00</v>
      </c>
      <c r="F604" s="11"/>
      <c r="G604" s="18">
        <f t="shared" si="24"/>
        <v>39.2</v>
      </c>
      <c r="H604" s="22">
        <f t="shared" si="23"/>
        <v>39.2</v>
      </c>
      <c r="I604" s="19"/>
      <c r="J604" s="19"/>
    </row>
    <row r="605" ht="16" customHeight="1" spans="1:10">
      <c r="A605" s="11" t="s">
        <v>697</v>
      </c>
      <c r="B605" s="11" t="s">
        <v>698</v>
      </c>
      <c r="C605" s="11" t="s">
        <v>833</v>
      </c>
      <c r="D605" s="11" t="str">
        <f>VLOOKUP(C605,[1]Sheet1!$Y$2:$AC$178,4,FALSE)</f>
        <v>42.00</v>
      </c>
      <c r="E605" s="11" t="str">
        <f>VLOOKUP(C605,[1]Sheet1!$Y$2:$AC$178,5,FALSE)</f>
        <v>31.50</v>
      </c>
      <c r="F605" s="11"/>
      <c r="G605" s="18">
        <f t="shared" si="24"/>
        <v>36.75</v>
      </c>
      <c r="H605" s="22">
        <f t="shared" si="23"/>
        <v>36.75</v>
      </c>
      <c r="I605" s="19"/>
      <c r="J605" s="19"/>
    </row>
    <row r="606" ht="16" customHeight="1" spans="1:10">
      <c r="A606" s="11" t="s">
        <v>697</v>
      </c>
      <c r="B606" s="11" t="s">
        <v>698</v>
      </c>
      <c r="C606" s="11" t="s">
        <v>834</v>
      </c>
      <c r="D606" s="11" t="str">
        <f>VLOOKUP(C606,[1]Sheet1!$Y$2:$AC$178,4,FALSE)</f>
        <v>43.60</v>
      </c>
      <c r="E606" s="11" t="str">
        <f>VLOOKUP(C606,[1]Sheet1!$Y$2:$AC$178,5,FALSE)</f>
        <v>25.50</v>
      </c>
      <c r="F606" s="11"/>
      <c r="G606" s="18">
        <f t="shared" si="24"/>
        <v>34.55</v>
      </c>
      <c r="H606" s="22">
        <f t="shared" si="23"/>
        <v>34.55</v>
      </c>
      <c r="I606" s="19"/>
      <c r="J606" s="19"/>
    </row>
    <row r="607" ht="16" customHeight="1" spans="1:10">
      <c r="A607" s="11" t="s">
        <v>697</v>
      </c>
      <c r="B607" s="11" t="s">
        <v>698</v>
      </c>
      <c r="C607" s="11" t="s">
        <v>835</v>
      </c>
      <c r="D607" s="11" t="str">
        <f>VLOOKUP(C607,[1]Sheet1!$Y$2:$AC$178,4,FALSE)</f>
        <v>0.00</v>
      </c>
      <c r="E607" s="11" t="str">
        <f>VLOOKUP(C607,[1]Sheet1!$Y$2:$AC$178,5,FALSE)</f>
        <v>59.50</v>
      </c>
      <c r="F607" s="11"/>
      <c r="G607" s="18">
        <f t="shared" si="24"/>
        <v>29.75</v>
      </c>
      <c r="H607" s="22">
        <f t="shared" si="23"/>
        <v>29.75</v>
      </c>
      <c r="I607" s="19"/>
      <c r="J607" s="19"/>
    </row>
    <row r="608" ht="16" customHeight="1" spans="1:10">
      <c r="A608" s="11" t="s">
        <v>697</v>
      </c>
      <c r="B608" s="11" t="s">
        <v>698</v>
      </c>
      <c r="C608" s="11" t="s">
        <v>836</v>
      </c>
      <c r="D608" s="11" t="str">
        <f>VLOOKUP(C608,[1]Sheet1!$Y$2:$AC$178,4,FALSE)</f>
        <v>31.60</v>
      </c>
      <c r="E608" s="11" t="str">
        <f>VLOOKUP(C608,[1]Sheet1!$Y$2:$AC$178,5,FALSE)</f>
        <v>-1.00</v>
      </c>
      <c r="F608" s="11"/>
      <c r="G608" s="18">
        <f t="shared" si="24"/>
        <v>15.3</v>
      </c>
      <c r="H608" s="22">
        <f t="shared" si="23"/>
        <v>15.3</v>
      </c>
      <c r="I608" s="19"/>
      <c r="J608" s="19"/>
    </row>
    <row r="609" ht="16" customHeight="1" spans="1:10">
      <c r="A609" s="11" t="s">
        <v>697</v>
      </c>
      <c r="B609" s="11" t="s">
        <v>698</v>
      </c>
      <c r="C609" s="11" t="s">
        <v>837</v>
      </c>
      <c r="D609" s="11" t="str">
        <f>VLOOKUP(C609,[1]Sheet1!$Y$2:$AC$178,4,FALSE)</f>
        <v>-1.00</v>
      </c>
      <c r="E609" s="11" t="str">
        <f>VLOOKUP(C609,[1]Sheet1!$Y$2:$AC$178,5,FALSE)</f>
        <v>-1.00</v>
      </c>
      <c r="F609" s="11"/>
      <c r="G609" s="18">
        <f t="shared" si="24"/>
        <v>-1</v>
      </c>
      <c r="H609" s="22">
        <f t="shared" si="23"/>
        <v>-1</v>
      </c>
      <c r="I609" s="19"/>
      <c r="J609" s="19"/>
    </row>
    <row r="610" ht="16" customHeight="1" spans="1:10">
      <c r="A610" s="11" t="s">
        <v>697</v>
      </c>
      <c r="B610" s="11" t="s">
        <v>698</v>
      </c>
      <c r="C610" s="11" t="s">
        <v>838</v>
      </c>
      <c r="D610" s="11" t="str">
        <f>VLOOKUP(C610,[1]Sheet1!$Y$2:$AC$178,4,FALSE)</f>
        <v>-1.00</v>
      </c>
      <c r="E610" s="11" t="str">
        <f>VLOOKUP(C610,[1]Sheet1!$Y$2:$AC$178,5,FALSE)</f>
        <v>-1.00</v>
      </c>
      <c r="F610" s="11"/>
      <c r="G610" s="18">
        <f t="shared" si="24"/>
        <v>-1</v>
      </c>
      <c r="H610" s="22">
        <f t="shared" si="23"/>
        <v>-1</v>
      </c>
      <c r="I610" s="19"/>
      <c r="J610" s="19"/>
    </row>
    <row r="611" ht="16" customHeight="1" spans="1:10">
      <c r="A611" s="11" t="s">
        <v>697</v>
      </c>
      <c r="B611" s="11" t="s">
        <v>698</v>
      </c>
      <c r="C611" s="11" t="s">
        <v>839</v>
      </c>
      <c r="D611" s="11" t="str">
        <f>VLOOKUP(C611,[1]Sheet1!$Y$2:$AC$178,4,FALSE)</f>
        <v>-1.00</v>
      </c>
      <c r="E611" s="11" t="str">
        <f>VLOOKUP(C611,[1]Sheet1!$Y$2:$AC$178,5,FALSE)</f>
        <v>-1.00</v>
      </c>
      <c r="F611" s="11"/>
      <c r="G611" s="18">
        <f t="shared" si="24"/>
        <v>-1</v>
      </c>
      <c r="H611" s="22">
        <f t="shared" si="23"/>
        <v>-1</v>
      </c>
      <c r="I611" s="19"/>
      <c r="J611" s="19"/>
    </row>
    <row r="612" ht="16" customHeight="1" spans="1:10">
      <c r="A612" s="11" t="s">
        <v>697</v>
      </c>
      <c r="B612" s="11" t="s">
        <v>698</v>
      </c>
      <c r="C612" s="11" t="s">
        <v>840</v>
      </c>
      <c r="D612" s="11" t="str">
        <f>VLOOKUP(C612,[1]Sheet1!$Y$2:$AC$178,4,FALSE)</f>
        <v>-1.00</v>
      </c>
      <c r="E612" s="11" t="str">
        <f>VLOOKUP(C612,[1]Sheet1!$Y$2:$AC$178,5,FALSE)</f>
        <v>-1.00</v>
      </c>
      <c r="F612" s="11"/>
      <c r="G612" s="18">
        <f t="shared" si="24"/>
        <v>-1</v>
      </c>
      <c r="H612" s="22">
        <f t="shared" si="23"/>
        <v>-1</v>
      </c>
      <c r="I612" s="19"/>
      <c r="J612" s="19"/>
    </row>
    <row r="613" ht="16" customHeight="1" spans="1:10">
      <c r="A613" s="11" t="s">
        <v>697</v>
      </c>
      <c r="B613" s="11" t="s">
        <v>698</v>
      </c>
      <c r="C613" s="11" t="s">
        <v>841</v>
      </c>
      <c r="D613" s="11" t="str">
        <f>VLOOKUP(C613,[1]Sheet1!$Y$2:$AC$178,4,FALSE)</f>
        <v>-1.00</v>
      </c>
      <c r="E613" s="11" t="str">
        <f>VLOOKUP(C613,[1]Sheet1!$Y$2:$AC$178,5,FALSE)</f>
        <v>-1.00</v>
      </c>
      <c r="F613" s="11"/>
      <c r="G613" s="18">
        <f t="shared" si="24"/>
        <v>-1</v>
      </c>
      <c r="H613" s="22">
        <f t="shared" ref="H613:H647" si="25">D613*0.5+E613*0.5+F613</f>
        <v>-1</v>
      </c>
      <c r="I613" s="19"/>
      <c r="J613" s="19"/>
    </row>
    <row r="614" ht="16" customHeight="1" spans="1:10">
      <c r="A614" s="11" t="s">
        <v>697</v>
      </c>
      <c r="B614" s="11" t="s">
        <v>698</v>
      </c>
      <c r="C614" s="11" t="s">
        <v>842</v>
      </c>
      <c r="D614" s="11" t="str">
        <f>VLOOKUP(C614,[1]Sheet1!$Y$2:$AC$178,4,FALSE)</f>
        <v>-1.00</v>
      </c>
      <c r="E614" s="11" t="str">
        <f>VLOOKUP(C614,[1]Sheet1!$Y$2:$AC$178,5,FALSE)</f>
        <v>-1.00</v>
      </c>
      <c r="F614" s="11"/>
      <c r="G614" s="18">
        <f t="shared" si="24"/>
        <v>-1</v>
      </c>
      <c r="H614" s="22">
        <f t="shared" si="25"/>
        <v>-1</v>
      </c>
      <c r="I614" s="19"/>
      <c r="J614" s="19"/>
    </row>
    <row r="615" ht="16" customHeight="1" spans="1:10">
      <c r="A615" s="11" t="s">
        <v>697</v>
      </c>
      <c r="B615" s="11" t="s">
        <v>698</v>
      </c>
      <c r="C615" s="11" t="s">
        <v>843</v>
      </c>
      <c r="D615" s="11" t="str">
        <f>VLOOKUP(C615,[1]Sheet1!$Y$2:$AC$178,4,FALSE)</f>
        <v>-1.00</v>
      </c>
      <c r="E615" s="11" t="str">
        <f>VLOOKUP(C615,[1]Sheet1!$Y$2:$AC$178,5,FALSE)</f>
        <v>-1.00</v>
      </c>
      <c r="F615" s="11"/>
      <c r="G615" s="18">
        <f t="shared" si="24"/>
        <v>-1</v>
      </c>
      <c r="H615" s="22">
        <f t="shared" si="25"/>
        <v>-1</v>
      </c>
      <c r="I615" s="19"/>
      <c r="J615" s="19"/>
    </row>
    <row r="616" ht="16" customHeight="1" spans="1:10">
      <c r="A616" s="11" t="s">
        <v>697</v>
      </c>
      <c r="B616" s="11" t="s">
        <v>698</v>
      </c>
      <c r="C616" s="11" t="s">
        <v>844</v>
      </c>
      <c r="D616" s="11" t="str">
        <f>VLOOKUP(C616,[1]Sheet1!$Y$2:$AC$178,4,FALSE)</f>
        <v>-1.00</v>
      </c>
      <c r="E616" s="11" t="str">
        <f>VLOOKUP(C616,[1]Sheet1!$Y$2:$AC$178,5,FALSE)</f>
        <v>-1.00</v>
      </c>
      <c r="F616" s="11"/>
      <c r="G616" s="18">
        <f t="shared" si="24"/>
        <v>-1</v>
      </c>
      <c r="H616" s="22">
        <f t="shared" si="25"/>
        <v>-1</v>
      </c>
      <c r="I616" s="19"/>
      <c r="J616" s="19"/>
    </row>
    <row r="617" ht="16" customHeight="1" spans="1:10">
      <c r="A617" s="11" t="s">
        <v>697</v>
      </c>
      <c r="B617" s="11" t="s">
        <v>698</v>
      </c>
      <c r="C617" s="11" t="s">
        <v>845</v>
      </c>
      <c r="D617" s="11" t="str">
        <f>VLOOKUP(C617,[1]Sheet1!$Y$2:$AC$178,4,FALSE)</f>
        <v>-1.00</v>
      </c>
      <c r="E617" s="11" t="str">
        <f>VLOOKUP(C617,[1]Sheet1!$Y$2:$AC$178,5,FALSE)</f>
        <v>-1.00</v>
      </c>
      <c r="F617" s="11"/>
      <c r="G617" s="18">
        <f t="shared" si="24"/>
        <v>-1</v>
      </c>
      <c r="H617" s="22">
        <f t="shared" si="25"/>
        <v>-1</v>
      </c>
      <c r="I617" s="19"/>
      <c r="J617" s="19"/>
    </row>
    <row r="618" ht="16" customHeight="1" spans="1:10">
      <c r="A618" s="11" t="s">
        <v>697</v>
      </c>
      <c r="B618" s="11" t="s">
        <v>698</v>
      </c>
      <c r="C618" s="11" t="s">
        <v>846</v>
      </c>
      <c r="D618" s="11" t="str">
        <f>VLOOKUP(C618,[1]Sheet1!$Y$2:$AC$178,4,FALSE)</f>
        <v>-1.00</v>
      </c>
      <c r="E618" s="11" t="str">
        <f>VLOOKUP(C618,[1]Sheet1!$Y$2:$AC$178,5,FALSE)</f>
        <v>-1.00</v>
      </c>
      <c r="F618" s="11"/>
      <c r="G618" s="18">
        <f t="shared" si="24"/>
        <v>-1</v>
      </c>
      <c r="H618" s="22">
        <f t="shared" si="25"/>
        <v>-1</v>
      </c>
      <c r="I618" s="19"/>
      <c r="J618" s="19"/>
    </row>
    <row r="619" ht="16" customHeight="1" spans="1:10">
      <c r="A619" s="11" t="s">
        <v>697</v>
      </c>
      <c r="B619" s="11" t="s">
        <v>698</v>
      </c>
      <c r="C619" s="11" t="s">
        <v>847</v>
      </c>
      <c r="D619" s="11" t="str">
        <f>VLOOKUP(C619,[1]Sheet1!$Y$2:$AC$178,4,FALSE)</f>
        <v>-1.00</v>
      </c>
      <c r="E619" s="11" t="str">
        <f>VLOOKUP(C619,[1]Sheet1!$Y$2:$AC$178,5,FALSE)</f>
        <v>-1.00</v>
      </c>
      <c r="F619" s="11"/>
      <c r="G619" s="18">
        <f t="shared" si="24"/>
        <v>-1</v>
      </c>
      <c r="H619" s="22">
        <f t="shared" si="25"/>
        <v>-1</v>
      </c>
      <c r="I619" s="19"/>
      <c r="J619" s="19"/>
    </row>
    <row r="620" ht="16" customHeight="1" spans="1:10">
      <c r="A620" s="11" t="s">
        <v>697</v>
      </c>
      <c r="B620" s="11" t="s">
        <v>698</v>
      </c>
      <c r="C620" s="11" t="s">
        <v>848</v>
      </c>
      <c r="D620" s="11" t="str">
        <f>VLOOKUP(C620,[1]Sheet1!$Y$2:$AC$178,4,FALSE)</f>
        <v>-1.00</v>
      </c>
      <c r="E620" s="11" t="str">
        <f>VLOOKUP(C620,[1]Sheet1!$Y$2:$AC$178,5,FALSE)</f>
        <v>-1.00</v>
      </c>
      <c r="F620" s="11"/>
      <c r="G620" s="18">
        <f t="shared" si="24"/>
        <v>-1</v>
      </c>
      <c r="H620" s="22">
        <f t="shared" si="25"/>
        <v>-1</v>
      </c>
      <c r="I620" s="19"/>
      <c r="J620" s="19"/>
    </row>
    <row r="621" ht="16" customHeight="1" spans="1:10">
      <c r="A621" s="11" t="s">
        <v>697</v>
      </c>
      <c r="B621" s="11" t="s">
        <v>698</v>
      </c>
      <c r="C621" s="11" t="s">
        <v>849</v>
      </c>
      <c r="D621" s="11" t="str">
        <f>VLOOKUP(C621,[1]Sheet1!$Y$2:$AC$178,4,FALSE)</f>
        <v>-1.00</v>
      </c>
      <c r="E621" s="11" t="str">
        <f>VLOOKUP(C621,[1]Sheet1!$Y$2:$AC$178,5,FALSE)</f>
        <v>-1.00</v>
      </c>
      <c r="F621" s="11"/>
      <c r="G621" s="18">
        <f t="shared" si="24"/>
        <v>-1</v>
      </c>
      <c r="H621" s="22">
        <f t="shared" si="25"/>
        <v>-1</v>
      </c>
      <c r="I621" s="19"/>
      <c r="J621" s="19"/>
    </row>
    <row r="622" ht="16" customHeight="1" spans="1:10">
      <c r="A622" s="11" t="s">
        <v>697</v>
      </c>
      <c r="B622" s="11" t="s">
        <v>698</v>
      </c>
      <c r="C622" s="11" t="s">
        <v>850</v>
      </c>
      <c r="D622" s="11" t="str">
        <f>VLOOKUP(C622,[1]Sheet1!$Y$2:$AC$178,4,FALSE)</f>
        <v>-1.00</v>
      </c>
      <c r="E622" s="11" t="str">
        <f>VLOOKUP(C622,[1]Sheet1!$Y$2:$AC$178,5,FALSE)</f>
        <v>-1.00</v>
      </c>
      <c r="F622" s="11"/>
      <c r="G622" s="18">
        <f t="shared" si="24"/>
        <v>-1</v>
      </c>
      <c r="H622" s="22">
        <f t="shared" si="25"/>
        <v>-1</v>
      </c>
      <c r="I622" s="19"/>
      <c r="J622" s="19"/>
    </row>
    <row r="623" ht="16" customHeight="1" spans="1:10">
      <c r="A623" s="11" t="s">
        <v>697</v>
      </c>
      <c r="B623" s="11" t="s">
        <v>698</v>
      </c>
      <c r="C623" s="11" t="s">
        <v>851</v>
      </c>
      <c r="D623" s="11" t="str">
        <f>VLOOKUP(C623,[1]Sheet1!$Y$2:$AC$178,4,FALSE)</f>
        <v>-1.00</v>
      </c>
      <c r="E623" s="11" t="str">
        <f>VLOOKUP(C623,[1]Sheet1!$Y$2:$AC$178,5,FALSE)</f>
        <v>-1.00</v>
      </c>
      <c r="F623" s="11"/>
      <c r="G623" s="18">
        <f t="shared" si="24"/>
        <v>-1</v>
      </c>
      <c r="H623" s="22">
        <f t="shared" si="25"/>
        <v>-1</v>
      </c>
      <c r="I623" s="19"/>
      <c r="J623" s="19"/>
    </row>
    <row r="624" ht="16" customHeight="1" spans="1:10">
      <c r="A624" s="11" t="s">
        <v>697</v>
      </c>
      <c r="B624" s="11" t="s">
        <v>698</v>
      </c>
      <c r="C624" s="11" t="s">
        <v>852</v>
      </c>
      <c r="D624" s="11" t="str">
        <f>VLOOKUP(C624,[1]Sheet1!$Y$2:$AC$178,4,FALSE)</f>
        <v>-1.00</v>
      </c>
      <c r="E624" s="11" t="str">
        <f>VLOOKUP(C624,[1]Sheet1!$Y$2:$AC$178,5,FALSE)</f>
        <v>-1.00</v>
      </c>
      <c r="F624" s="11"/>
      <c r="G624" s="18">
        <f t="shared" si="24"/>
        <v>-1</v>
      </c>
      <c r="H624" s="22">
        <f t="shared" si="25"/>
        <v>-1</v>
      </c>
      <c r="I624" s="19"/>
      <c r="J624" s="19"/>
    </row>
    <row r="625" ht="16" customHeight="1" spans="1:10">
      <c r="A625" s="11" t="s">
        <v>697</v>
      </c>
      <c r="B625" s="11" t="s">
        <v>698</v>
      </c>
      <c r="C625" s="11" t="s">
        <v>853</v>
      </c>
      <c r="D625" s="11" t="str">
        <f>VLOOKUP(C625,[1]Sheet1!$Y$2:$AC$178,4,FALSE)</f>
        <v>-1.00</v>
      </c>
      <c r="E625" s="11" t="str">
        <f>VLOOKUP(C625,[1]Sheet1!$Y$2:$AC$178,5,FALSE)</f>
        <v>-1.00</v>
      </c>
      <c r="F625" s="11"/>
      <c r="G625" s="18">
        <f t="shared" si="24"/>
        <v>-1</v>
      </c>
      <c r="H625" s="22">
        <f t="shared" si="25"/>
        <v>-1</v>
      </c>
      <c r="I625" s="19"/>
      <c r="J625" s="19"/>
    </row>
    <row r="626" ht="16" customHeight="1" spans="1:10">
      <c r="A626" s="11" t="s">
        <v>697</v>
      </c>
      <c r="B626" s="11" t="s">
        <v>698</v>
      </c>
      <c r="C626" s="11" t="s">
        <v>854</v>
      </c>
      <c r="D626" s="11" t="str">
        <f>VLOOKUP(C626,[1]Sheet1!$Y$2:$AC$178,4,FALSE)</f>
        <v>-1.00</v>
      </c>
      <c r="E626" s="11" t="str">
        <f>VLOOKUP(C626,[1]Sheet1!$Y$2:$AC$178,5,FALSE)</f>
        <v>-1.00</v>
      </c>
      <c r="F626" s="11"/>
      <c r="G626" s="18">
        <f t="shared" si="24"/>
        <v>-1</v>
      </c>
      <c r="H626" s="22">
        <f t="shared" si="25"/>
        <v>-1</v>
      </c>
      <c r="I626" s="19"/>
      <c r="J626" s="19"/>
    </row>
    <row r="627" ht="16" customHeight="1" spans="1:10">
      <c r="A627" s="11" t="s">
        <v>697</v>
      </c>
      <c r="B627" s="11" t="s">
        <v>698</v>
      </c>
      <c r="C627" s="11" t="s">
        <v>855</v>
      </c>
      <c r="D627" s="11" t="str">
        <f>VLOOKUP(C627,[1]Sheet1!$Y$2:$AC$178,4,FALSE)</f>
        <v>-1.00</v>
      </c>
      <c r="E627" s="11" t="str">
        <f>VLOOKUP(C627,[1]Sheet1!$Y$2:$AC$178,5,FALSE)</f>
        <v>-1.00</v>
      </c>
      <c r="F627" s="11"/>
      <c r="G627" s="18">
        <f t="shared" si="24"/>
        <v>-1</v>
      </c>
      <c r="H627" s="22">
        <f t="shared" si="25"/>
        <v>-1</v>
      </c>
      <c r="I627" s="19"/>
      <c r="J627" s="19"/>
    </row>
    <row r="628" ht="16" customHeight="1" spans="1:10">
      <c r="A628" s="11" t="s">
        <v>697</v>
      </c>
      <c r="B628" s="11" t="s">
        <v>698</v>
      </c>
      <c r="C628" s="11" t="s">
        <v>856</v>
      </c>
      <c r="D628" s="11" t="str">
        <f>VLOOKUP(C628,[1]Sheet1!$Y$2:$AC$178,4,FALSE)</f>
        <v>-1.00</v>
      </c>
      <c r="E628" s="11" t="str">
        <f>VLOOKUP(C628,[1]Sheet1!$Y$2:$AC$178,5,FALSE)</f>
        <v>-1.00</v>
      </c>
      <c r="F628" s="11"/>
      <c r="G628" s="18">
        <f t="shared" si="24"/>
        <v>-1</v>
      </c>
      <c r="H628" s="22">
        <f t="shared" si="25"/>
        <v>-1</v>
      </c>
      <c r="I628" s="19"/>
      <c r="J628" s="19"/>
    </row>
    <row r="629" ht="16" customHeight="1" spans="1:10">
      <c r="A629" s="11" t="s">
        <v>697</v>
      </c>
      <c r="B629" s="11" t="s">
        <v>698</v>
      </c>
      <c r="C629" s="11" t="s">
        <v>857</v>
      </c>
      <c r="D629" s="11" t="str">
        <f>VLOOKUP(C629,[1]Sheet1!$Y$2:$AC$178,4,FALSE)</f>
        <v>-1.00</v>
      </c>
      <c r="E629" s="11" t="str">
        <f>VLOOKUP(C629,[1]Sheet1!$Y$2:$AC$178,5,FALSE)</f>
        <v>-1.00</v>
      </c>
      <c r="F629" s="11"/>
      <c r="G629" s="18">
        <f t="shared" si="24"/>
        <v>-1</v>
      </c>
      <c r="H629" s="22">
        <f t="shared" si="25"/>
        <v>-1</v>
      </c>
      <c r="I629" s="19"/>
      <c r="J629" s="19"/>
    </row>
    <row r="630" ht="16" customHeight="1" spans="1:10">
      <c r="A630" s="11" t="s">
        <v>697</v>
      </c>
      <c r="B630" s="11" t="s">
        <v>698</v>
      </c>
      <c r="C630" s="11" t="s">
        <v>858</v>
      </c>
      <c r="D630" s="11" t="str">
        <f>VLOOKUP(C630,[1]Sheet1!$Y$2:$AC$178,4,FALSE)</f>
        <v>-1.00</v>
      </c>
      <c r="E630" s="11" t="str">
        <f>VLOOKUP(C630,[1]Sheet1!$Y$2:$AC$178,5,FALSE)</f>
        <v>-1.00</v>
      </c>
      <c r="F630" s="11"/>
      <c r="G630" s="18">
        <f t="shared" si="24"/>
        <v>-1</v>
      </c>
      <c r="H630" s="22">
        <f t="shared" si="25"/>
        <v>-1</v>
      </c>
      <c r="I630" s="19"/>
      <c r="J630" s="19"/>
    </row>
    <row r="631" ht="16" customHeight="1" spans="1:10">
      <c r="A631" s="11" t="s">
        <v>697</v>
      </c>
      <c r="B631" s="11" t="s">
        <v>698</v>
      </c>
      <c r="C631" s="11" t="s">
        <v>859</v>
      </c>
      <c r="D631" s="11" t="str">
        <f>VLOOKUP(C631,[1]Sheet1!$Y$2:$AC$178,4,FALSE)</f>
        <v>-1.00</v>
      </c>
      <c r="E631" s="11" t="str">
        <f>VLOOKUP(C631,[1]Sheet1!$Y$2:$AC$178,5,FALSE)</f>
        <v>-1.00</v>
      </c>
      <c r="F631" s="11"/>
      <c r="G631" s="18">
        <f t="shared" si="24"/>
        <v>-1</v>
      </c>
      <c r="H631" s="22">
        <f t="shared" si="25"/>
        <v>-1</v>
      </c>
      <c r="I631" s="19"/>
      <c r="J631" s="19"/>
    </row>
    <row r="632" ht="16" customHeight="1" spans="1:10">
      <c r="A632" s="11" t="s">
        <v>697</v>
      </c>
      <c r="B632" s="11" t="s">
        <v>698</v>
      </c>
      <c r="C632" s="11" t="s">
        <v>860</v>
      </c>
      <c r="D632" s="11" t="str">
        <f>VLOOKUP(C632,[1]Sheet1!$Y$2:$AC$178,4,FALSE)</f>
        <v>-1.00</v>
      </c>
      <c r="E632" s="11" t="str">
        <f>VLOOKUP(C632,[1]Sheet1!$Y$2:$AC$178,5,FALSE)</f>
        <v>-1.00</v>
      </c>
      <c r="F632" s="11"/>
      <c r="G632" s="18">
        <f t="shared" si="24"/>
        <v>-1</v>
      </c>
      <c r="H632" s="22">
        <f t="shared" si="25"/>
        <v>-1</v>
      </c>
      <c r="I632" s="19"/>
      <c r="J632" s="19"/>
    </row>
    <row r="633" ht="16" customHeight="1" spans="1:10">
      <c r="A633" s="11" t="s">
        <v>697</v>
      </c>
      <c r="B633" s="11" t="s">
        <v>698</v>
      </c>
      <c r="C633" s="11" t="s">
        <v>861</v>
      </c>
      <c r="D633" s="11" t="str">
        <f>VLOOKUP(C633,[1]Sheet1!$Y$2:$AC$178,4,FALSE)</f>
        <v>-1.00</v>
      </c>
      <c r="E633" s="11" t="str">
        <f>VLOOKUP(C633,[1]Sheet1!$Y$2:$AC$178,5,FALSE)</f>
        <v>-1.00</v>
      </c>
      <c r="F633" s="11"/>
      <c r="G633" s="18">
        <f t="shared" si="24"/>
        <v>-1</v>
      </c>
      <c r="H633" s="22">
        <f t="shared" si="25"/>
        <v>-1</v>
      </c>
      <c r="I633" s="19"/>
      <c r="J633" s="19"/>
    </row>
    <row r="634" ht="16" customHeight="1" spans="1:10">
      <c r="A634" s="11" t="s">
        <v>697</v>
      </c>
      <c r="B634" s="11" t="s">
        <v>698</v>
      </c>
      <c r="C634" s="11" t="s">
        <v>862</v>
      </c>
      <c r="D634" s="11" t="str">
        <f>VLOOKUP(C634,[1]Sheet1!$Y$2:$AC$178,4,FALSE)</f>
        <v>-1.00</v>
      </c>
      <c r="E634" s="11" t="str">
        <f>VLOOKUP(C634,[1]Sheet1!$Y$2:$AC$178,5,FALSE)</f>
        <v>-1.00</v>
      </c>
      <c r="F634" s="11"/>
      <c r="G634" s="18">
        <f t="shared" si="24"/>
        <v>-1</v>
      </c>
      <c r="H634" s="22">
        <f t="shared" si="25"/>
        <v>-1</v>
      </c>
      <c r="I634" s="19"/>
      <c r="J634" s="19"/>
    </row>
    <row r="635" ht="16" customHeight="1" spans="1:10">
      <c r="A635" s="11" t="s">
        <v>697</v>
      </c>
      <c r="B635" s="11" t="s">
        <v>698</v>
      </c>
      <c r="C635" s="11" t="s">
        <v>863</v>
      </c>
      <c r="D635" s="11" t="str">
        <f>VLOOKUP(C635,[1]Sheet1!$Y$2:$AC$178,4,FALSE)</f>
        <v>-1.00</v>
      </c>
      <c r="E635" s="11" t="str">
        <f>VLOOKUP(C635,[1]Sheet1!$Y$2:$AC$178,5,FALSE)</f>
        <v>-1.00</v>
      </c>
      <c r="F635" s="11"/>
      <c r="G635" s="18">
        <f t="shared" si="24"/>
        <v>-1</v>
      </c>
      <c r="H635" s="22">
        <f t="shared" si="25"/>
        <v>-1</v>
      </c>
      <c r="I635" s="19"/>
      <c r="J635" s="19"/>
    </row>
    <row r="636" ht="16" customHeight="1" spans="1:10">
      <c r="A636" s="11" t="s">
        <v>697</v>
      </c>
      <c r="B636" s="11" t="s">
        <v>698</v>
      </c>
      <c r="C636" s="11" t="s">
        <v>864</v>
      </c>
      <c r="D636" s="11" t="str">
        <f>VLOOKUP(C636,[1]Sheet1!$Y$2:$AC$178,4,FALSE)</f>
        <v>-1.00</v>
      </c>
      <c r="E636" s="11" t="str">
        <f>VLOOKUP(C636,[1]Sheet1!$Y$2:$AC$178,5,FALSE)</f>
        <v>-1.00</v>
      </c>
      <c r="F636" s="11"/>
      <c r="G636" s="18">
        <f t="shared" si="24"/>
        <v>-1</v>
      </c>
      <c r="H636" s="22">
        <f t="shared" si="25"/>
        <v>-1</v>
      </c>
      <c r="I636" s="19"/>
      <c r="J636" s="19"/>
    </row>
    <row r="637" ht="16" customHeight="1" spans="1:10">
      <c r="A637" s="11" t="s">
        <v>697</v>
      </c>
      <c r="B637" s="11" t="s">
        <v>698</v>
      </c>
      <c r="C637" s="11" t="s">
        <v>865</v>
      </c>
      <c r="D637" s="11" t="str">
        <f>VLOOKUP(C637,[1]Sheet1!$Y$2:$AC$178,4,FALSE)</f>
        <v>-1.00</v>
      </c>
      <c r="E637" s="11" t="str">
        <f>VLOOKUP(C637,[1]Sheet1!$Y$2:$AC$178,5,FALSE)</f>
        <v>-1.00</v>
      </c>
      <c r="F637" s="11"/>
      <c r="G637" s="18">
        <f t="shared" si="24"/>
        <v>-1</v>
      </c>
      <c r="H637" s="22">
        <f t="shared" si="25"/>
        <v>-1</v>
      </c>
      <c r="I637" s="19"/>
      <c r="J637" s="19"/>
    </row>
    <row r="638" ht="16" customHeight="1" spans="1:10">
      <c r="A638" s="11" t="s">
        <v>697</v>
      </c>
      <c r="B638" s="11" t="s">
        <v>698</v>
      </c>
      <c r="C638" s="11" t="s">
        <v>866</v>
      </c>
      <c r="D638" s="11" t="str">
        <f>VLOOKUP(C638,[1]Sheet1!$Y$2:$AC$178,4,FALSE)</f>
        <v>-1.00</v>
      </c>
      <c r="E638" s="11" t="str">
        <f>VLOOKUP(C638,[1]Sheet1!$Y$2:$AC$178,5,FALSE)</f>
        <v>-1.00</v>
      </c>
      <c r="F638" s="11"/>
      <c r="G638" s="18">
        <f t="shared" si="24"/>
        <v>-1</v>
      </c>
      <c r="H638" s="22">
        <f t="shared" si="25"/>
        <v>-1</v>
      </c>
      <c r="I638" s="19"/>
      <c r="J638" s="19"/>
    </row>
    <row r="639" ht="16" customHeight="1" spans="1:10">
      <c r="A639" s="11" t="s">
        <v>697</v>
      </c>
      <c r="B639" s="11" t="s">
        <v>698</v>
      </c>
      <c r="C639" s="11" t="s">
        <v>867</v>
      </c>
      <c r="D639" s="11" t="str">
        <f>VLOOKUP(C639,[1]Sheet1!$Y$2:$AC$178,4,FALSE)</f>
        <v>-1.00</v>
      </c>
      <c r="E639" s="11" t="str">
        <f>VLOOKUP(C639,[1]Sheet1!$Y$2:$AC$178,5,FALSE)</f>
        <v>-1.00</v>
      </c>
      <c r="F639" s="11"/>
      <c r="G639" s="18">
        <f t="shared" si="24"/>
        <v>-1</v>
      </c>
      <c r="H639" s="22">
        <f t="shared" si="25"/>
        <v>-1</v>
      </c>
      <c r="I639" s="19"/>
      <c r="J639" s="19"/>
    </row>
    <row r="640" ht="16" customHeight="1" spans="1:10">
      <c r="A640" s="11" t="s">
        <v>697</v>
      </c>
      <c r="B640" s="11" t="s">
        <v>698</v>
      </c>
      <c r="C640" s="11" t="s">
        <v>868</v>
      </c>
      <c r="D640" s="11" t="str">
        <f>VLOOKUP(C640,[1]Sheet1!$Y$2:$AC$178,4,FALSE)</f>
        <v>-1.00</v>
      </c>
      <c r="E640" s="11" t="str">
        <f>VLOOKUP(C640,[1]Sheet1!$Y$2:$AC$178,5,FALSE)</f>
        <v>-1.00</v>
      </c>
      <c r="F640" s="11"/>
      <c r="G640" s="18">
        <f t="shared" si="24"/>
        <v>-1</v>
      </c>
      <c r="H640" s="22">
        <f t="shared" si="25"/>
        <v>-1</v>
      </c>
      <c r="I640" s="19"/>
      <c r="J640" s="19"/>
    </row>
    <row r="641" ht="16" customHeight="1" spans="1:10">
      <c r="A641" s="11" t="s">
        <v>697</v>
      </c>
      <c r="B641" s="11" t="s">
        <v>698</v>
      </c>
      <c r="C641" s="11" t="s">
        <v>869</v>
      </c>
      <c r="D641" s="11" t="str">
        <f>VLOOKUP(C641,[1]Sheet1!$Y$2:$AC$178,4,FALSE)</f>
        <v>-1.00</v>
      </c>
      <c r="E641" s="11" t="str">
        <f>VLOOKUP(C641,[1]Sheet1!$Y$2:$AC$178,5,FALSE)</f>
        <v>-1.00</v>
      </c>
      <c r="F641" s="11"/>
      <c r="G641" s="18">
        <f t="shared" si="24"/>
        <v>-1</v>
      </c>
      <c r="H641" s="22">
        <f t="shared" si="25"/>
        <v>-1</v>
      </c>
      <c r="I641" s="19"/>
      <c r="J641" s="19"/>
    </row>
    <row r="642" ht="16" customHeight="1" spans="1:10">
      <c r="A642" s="11" t="s">
        <v>697</v>
      </c>
      <c r="B642" s="11" t="s">
        <v>698</v>
      </c>
      <c r="C642" s="11" t="s">
        <v>870</v>
      </c>
      <c r="D642" s="11" t="str">
        <f>VLOOKUP(C642,[1]Sheet1!$Y$2:$AC$178,4,FALSE)</f>
        <v>-1.00</v>
      </c>
      <c r="E642" s="11" t="str">
        <f>VLOOKUP(C642,[1]Sheet1!$Y$2:$AC$178,5,FALSE)</f>
        <v>-1.00</v>
      </c>
      <c r="F642" s="11"/>
      <c r="G642" s="18">
        <f t="shared" si="24"/>
        <v>-1</v>
      </c>
      <c r="H642" s="22">
        <f t="shared" si="25"/>
        <v>-1</v>
      </c>
      <c r="I642" s="19"/>
      <c r="J642" s="19"/>
    </row>
    <row r="643" ht="16" customHeight="1" spans="1:10">
      <c r="A643" s="11" t="s">
        <v>697</v>
      </c>
      <c r="B643" s="11" t="s">
        <v>698</v>
      </c>
      <c r="C643" s="11" t="s">
        <v>871</v>
      </c>
      <c r="D643" s="11" t="str">
        <f>VLOOKUP(C643,[1]Sheet1!$Y$2:$AC$178,4,FALSE)</f>
        <v>-1.00</v>
      </c>
      <c r="E643" s="11" t="str">
        <f>VLOOKUP(C643,[1]Sheet1!$Y$2:$AC$178,5,FALSE)</f>
        <v>-1.00</v>
      </c>
      <c r="F643" s="11"/>
      <c r="G643" s="18">
        <f t="shared" si="24"/>
        <v>-1</v>
      </c>
      <c r="H643" s="22">
        <f t="shared" si="25"/>
        <v>-1</v>
      </c>
      <c r="I643" s="19"/>
      <c r="J643" s="19"/>
    </row>
    <row r="644" ht="16" customHeight="1" spans="1:10">
      <c r="A644" s="11" t="s">
        <v>697</v>
      </c>
      <c r="B644" s="11" t="s">
        <v>698</v>
      </c>
      <c r="C644" s="11" t="s">
        <v>872</v>
      </c>
      <c r="D644" s="11" t="str">
        <f>VLOOKUP(C644,[1]Sheet1!$Y$2:$AC$178,4,FALSE)</f>
        <v>-1.00</v>
      </c>
      <c r="E644" s="11" t="str">
        <f>VLOOKUP(C644,[1]Sheet1!$Y$2:$AC$178,5,FALSE)</f>
        <v>-1.00</v>
      </c>
      <c r="F644" s="11"/>
      <c r="G644" s="18">
        <f t="shared" si="24"/>
        <v>-1</v>
      </c>
      <c r="H644" s="22">
        <f t="shared" si="25"/>
        <v>-1</v>
      </c>
      <c r="I644" s="19"/>
      <c r="J644" s="19"/>
    </row>
    <row r="645" ht="16" customHeight="1" spans="1:10">
      <c r="A645" s="11" t="s">
        <v>697</v>
      </c>
      <c r="B645" s="11" t="s">
        <v>698</v>
      </c>
      <c r="C645" s="11" t="s">
        <v>873</v>
      </c>
      <c r="D645" s="11" t="str">
        <f>VLOOKUP(C645,[1]Sheet1!$Y$2:$AC$178,4,FALSE)</f>
        <v>-1.00</v>
      </c>
      <c r="E645" s="11" t="str">
        <f>VLOOKUP(C645,[1]Sheet1!$Y$2:$AC$178,5,FALSE)</f>
        <v>-1.00</v>
      </c>
      <c r="F645" s="11"/>
      <c r="G645" s="18">
        <f t="shared" si="24"/>
        <v>-1</v>
      </c>
      <c r="H645" s="22">
        <f t="shared" si="25"/>
        <v>-1</v>
      </c>
      <c r="I645" s="19"/>
      <c r="J645" s="19"/>
    </row>
    <row r="646" ht="16" customHeight="1" spans="1:10">
      <c r="A646" s="11" t="s">
        <v>697</v>
      </c>
      <c r="B646" s="11" t="s">
        <v>698</v>
      </c>
      <c r="C646" s="11" t="s">
        <v>874</v>
      </c>
      <c r="D646" s="11" t="str">
        <f>VLOOKUP(C646,[1]Sheet1!$Y$2:$AC$178,4,FALSE)</f>
        <v>-1.00</v>
      </c>
      <c r="E646" s="11" t="str">
        <f>VLOOKUP(C646,[1]Sheet1!$Y$2:$AC$178,5,FALSE)</f>
        <v>-1.00</v>
      </c>
      <c r="F646" s="11"/>
      <c r="G646" s="18">
        <f t="shared" si="24"/>
        <v>-1</v>
      </c>
      <c r="H646" s="22">
        <f t="shared" si="25"/>
        <v>-1</v>
      </c>
      <c r="I646" s="19"/>
      <c r="J646" s="19"/>
    </row>
    <row r="647" ht="16" customHeight="1" spans="1:10">
      <c r="A647" s="11" t="s">
        <v>697</v>
      </c>
      <c r="B647" s="11" t="s">
        <v>698</v>
      </c>
      <c r="C647" s="11" t="s">
        <v>875</v>
      </c>
      <c r="D647" s="11" t="str">
        <f>VLOOKUP(C647,[1]Sheet1!$Y$2:$AC$178,4,FALSE)</f>
        <v>-1.00</v>
      </c>
      <c r="E647" s="11" t="str">
        <f>VLOOKUP(C647,[1]Sheet1!$Y$2:$AC$178,5,FALSE)</f>
        <v>-1.00</v>
      </c>
      <c r="F647" s="11"/>
      <c r="G647" s="18">
        <f t="shared" si="24"/>
        <v>-1</v>
      </c>
      <c r="H647" s="22">
        <f t="shared" si="25"/>
        <v>-1</v>
      </c>
      <c r="I647" s="19"/>
      <c r="J647" s="19"/>
    </row>
    <row r="648" ht="39" customHeight="1" spans="1:10">
      <c r="A648" s="25" t="s">
        <v>876</v>
      </c>
      <c r="B648" s="25"/>
      <c r="C648" s="25"/>
      <c r="D648" s="25"/>
      <c r="E648" s="25"/>
      <c r="F648" s="25"/>
      <c r="G648" s="25"/>
      <c r="H648" s="25"/>
      <c r="I648" s="25"/>
      <c r="J648" s="25"/>
    </row>
  </sheetData>
  <mergeCells count="2">
    <mergeCell ref="A2:J2"/>
    <mergeCell ref="A648:J648"/>
  </mergeCells>
  <conditionalFormatting sqref="D471:E647">
    <cfRule type="cellIs" dxfId="0" priority="2" operator="lessThan">
      <formula>45.33</formula>
    </cfRule>
    <cfRule type="cellIs" dxfId="0" priority="1" operator="lessThan">
      <formula>45.33</formula>
    </cfRule>
  </conditionalFormatting>
  <printOptions horizontalCentered="1"/>
  <pageMargins left="0.354166666666667" right="0.196527777777778" top="0.708333333333333"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2022-07-27T01:06:00Z</dcterms:created>
  <dcterms:modified xsi:type="dcterms:W3CDTF">2025-05-27T11:58:28Z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2052-11.8.2.1115</vt:lpwstr>
  </property>
  <property fmtid="{D5CDD505-2E9C-101B-9397-08002B2CF9AE}" pid="3" name="ICV">
    <vt:lpwstr>027086125F2186F5572E35680C6187F3</vt:lpwstr>
  </property>
</Properties>
</file>