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Sheet1!$A$2:$R$184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<sst xmlns="http://schemas.openxmlformats.org/spreadsheetml/2006/main" count="1571" uniqueCount="556">
  <si>
    <t>附件：</t>
  </si>
  <si>
    <t>2025年上半年遂宁市安居区事业单位公开考试招聘工作人员进入面试资格审查人员名单</t>
  </si>
  <si>
    <t>序号</t>
  </si>
  <si>
    <t>岗位编码</t>
  </si>
  <si>
    <t>主管部门</t>
  </si>
  <si>
    <t>报考单位</t>
  </si>
  <si>
    <t>招聘人数</t>
  </si>
  <si>
    <t>准考证号</t>
  </si>
  <si>
    <t>考生姓名</t>
  </si>
  <si>
    <t>性别</t>
  </si>
  <si>
    <t>科目一名称</t>
  </si>
  <si>
    <t>科目一成绩</t>
  </si>
  <si>
    <t>科目二名称</t>
  </si>
  <si>
    <t>科目二成绩</t>
  </si>
  <si>
    <t>折后成绩</t>
  </si>
  <si>
    <t>政策性加分</t>
  </si>
  <si>
    <t>笔试总成绩</t>
  </si>
  <si>
    <t>岗位排名</t>
  </si>
  <si>
    <t>是否进入面试资格审查</t>
  </si>
  <si>
    <t>备注</t>
  </si>
  <si>
    <t>208002038073</t>
  </si>
  <si>
    <t>遂宁市安居区融媒体中心</t>
  </si>
  <si>
    <t>1</t>
  </si>
  <si>
    <t>1651080305607</t>
  </si>
  <si>
    <t>邓娅含</t>
  </si>
  <si>
    <t>女</t>
  </si>
  <si>
    <t>《公共基础知识》</t>
  </si>
  <si>
    <t>60.20</t>
  </si>
  <si>
    <t>《综合能力测试》</t>
  </si>
  <si>
    <t>69.00</t>
  </si>
  <si>
    <t>是</t>
  </si>
  <si>
    <t>1651080305518</t>
  </si>
  <si>
    <t>侯小青</t>
  </si>
  <si>
    <t>64.20</t>
  </si>
  <si>
    <t>62.50</t>
  </si>
  <si>
    <t>1651080100916</t>
  </si>
  <si>
    <t>罗镇东</t>
  </si>
  <si>
    <t>男</t>
  </si>
  <si>
    <t>54.80</t>
  </si>
  <si>
    <t>71.00</t>
  </si>
  <si>
    <t>208002039074</t>
  </si>
  <si>
    <t>遂宁市安居区住房城乡建设局</t>
  </si>
  <si>
    <t>遂宁市安居区建设工程质量安全服务中心</t>
  </si>
  <si>
    <t>1651080402919</t>
  </si>
  <si>
    <t>唐正红</t>
  </si>
  <si>
    <t>74.20</t>
  </si>
  <si>
    <t>72.00</t>
  </si>
  <si>
    <t>1651080203109</t>
  </si>
  <si>
    <t>赖欣杰</t>
  </si>
  <si>
    <t>66.60</t>
  </si>
  <si>
    <t>66.00</t>
  </si>
  <si>
    <t>1651080400824</t>
  </si>
  <si>
    <t>张一民</t>
  </si>
  <si>
    <t>66.80</t>
  </si>
  <si>
    <t>59.00</t>
  </si>
  <si>
    <t>208002040075</t>
  </si>
  <si>
    <t>遂宁市安居区行政审批和数据局</t>
  </si>
  <si>
    <t>遂宁市安居区大数据中心</t>
  </si>
  <si>
    <t>2</t>
  </si>
  <si>
    <t>1651080102516</t>
  </si>
  <si>
    <t>袁浩</t>
  </si>
  <si>
    <t>71.80</t>
  </si>
  <si>
    <t>1651080305703</t>
  </si>
  <si>
    <t>杨秋琳</t>
  </si>
  <si>
    <t>73.40</t>
  </si>
  <si>
    <t>1651080405417</t>
  </si>
  <si>
    <t>郭芯瑜</t>
  </si>
  <si>
    <t>65.00</t>
  </si>
  <si>
    <t>69.50</t>
  </si>
  <si>
    <t>1651080303120</t>
  </si>
  <si>
    <t>彭玥煜</t>
  </si>
  <si>
    <t>57.00</t>
  </si>
  <si>
    <t>67.00</t>
  </si>
  <si>
    <t>1651080402309</t>
  </si>
  <si>
    <t>谢宇</t>
  </si>
  <si>
    <t>63.20</t>
  </si>
  <si>
    <t>68.50</t>
  </si>
  <si>
    <t>1651080304414</t>
  </si>
  <si>
    <t>彭倩</t>
  </si>
  <si>
    <t>64.80</t>
  </si>
  <si>
    <t>208002041076</t>
  </si>
  <si>
    <t>遂宁市安居区国资局</t>
  </si>
  <si>
    <t>遂宁市安居区国有资产保障服务中心</t>
  </si>
  <si>
    <t>1651080405821</t>
  </si>
  <si>
    <t>刘莎</t>
  </si>
  <si>
    <t>61.20</t>
  </si>
  <si>
    <t>1651080402903</t>
  </si>
  <si>
    <t>赵利苹</t>
  </si>
  <si>
    <t>64.60</t>
  </si>
  <si>
    <t>70.50</t>
  </si>
  <si>
    <t>1651080101225</t>
  </si>
  <si>
    <t>翟慧玲</t>
  </si>
  <si>
    <t>59.20</t>
  </si>
  <si>
    <t>74.00</t>
  </si>
  <si>
    <t>208002041077</t>
  </si>
  <si>
    <t>1651080300426</t>
  </si>
  <si>
    <t>罗靖峡</t>
  </si>
  <si>
    <t>67.80</t>
  </si>
  <si>
    <t>71.50</t>
  </si>
  <si>
    <t>1651080202826</t>
  </si>
  <si>
    <t>谢亚飞</t>
  </si>
  <si>
    <t>72.40</t>
  </si>
  <si>
    <t>73.00</t>
  </si>
  <si>
    <t>1651080303221</t>
  </si>
  <si>
    <t>税琦璇</t>
  </si>
  <si>
    <t>70.00</t>
  </si>
  <si>
    <t>208002042078</t>
  </si>
  <si>
    <t>遂宁市安居区司法局</t>
  </si>
  <si>
    <t>遂宁市安居区政府合同管理服务中心</t>
  </si>
  <si>
    <t>1651080201117</t>
  </si>
  <si>
    <t>黄玉金</t>
  </si>
  <si>
    <t>71.20</t>
  </si>
  <si>
    <t>66.50</t>
  </si>
  <si>
    <t>1651080301610</t>
  </si>
  <si>
    <t>刘小玉</t>
  </si>
  <si>
    <t>62.80</t>
  </si>
  <si>
    <t>1651080104004</t>
  </si>
  <si>
    <t>卢美苓</t>
  </si>
  <si>
    <t>66.20</t>
  </si>
  <si>
    <t>1651080104802</t>
  </si>
  <si>
    <t>谌新星</t>
  </si>
  <si>
    <t>61.80</t>
  </si>
  <si>
    <t>1651080104629</t>
  </si>
  <si>
    <t>王俊翔</t>
  </si>
  <si>
    <t>69.80</t>
  </si>
  <si>
    <t>61.50</t>
  </si>
  <si>
    <t>1651080500825</t>
  </si>
  <si>
    <t>罗智强</t>
  </si>
  <si>
    <t>68.80</t>
  </si>
  <si>
    <t>208002043079</t>
  </si>
  <si>
    <t>遂宁市安居区自然资源和规划局</t>
  </si>
  <si>
    <t>遂宁市安居区土地整理中心</t>
  </si>
  <si>
    <t>1651080305906</t>
  </si>
  <si>
    <t>谢雅洁</t>
  </si>
  <si>
    <t>64.00</t>
  </si>
  <si>
    <t>1651080103216</t>
  </si>
  <si>
    <t>贺娟</t>
  </si>
  <si>
    <t>56.60</t>
  </si>
  <si>
    <t>73.50</t>
  </si>
  <si>
    <t>1651080403222</t>
  </si>
  <si>
    <t>李芮</t>
  </si>
  <si>
    <t>208002043080</t>
  </si>
  <si>
    <t>1651080200210</t>
  </si>
  <si>
    <t>卢慧</t>
  </si>
  <si>
    <t>60.00</t>
  </si>
  <si>
    <t>1651080104308</t>
  </si>
  <si>
    <t>唐银旭</t>
  </si>
  <si>
    <t>54.60</t>
  </si>
  <si>
    <t>62.00</t>
  </si>
  <si>
    <t>1651080303620</t>
  </si>
  <si>
    <t>王达</t>
  </si>
  <si>
    <t>60.50</t>
  </si>
  <si>
    <t>208002044081</t>
  </si>
  <si>
    <t>遂宁市安居区林业科技推广站</t>
  </si>
  <si>
    <t>1651080104010</t>
  </si>
  <si>
    <t>李书桥</t>
  </si>
  <si>
    <t>68.00</t>
  </si>
  <si>
    <t>1651080306010</t>
  </si>
  <si>
    <t>李娇</t>
  </si>
  <si>
    <t>70.80</t>
  </si>
  <si>
    <t>1651080300616</t>
  </si>
  <si>
    <t>李昌峰</t>
  </si>
  <si>
    <t>208002045082</t>
  </si>
  <si>
    <t>遂宁市安居区横山镇自然资源和规划所</t>
  </si>
  <si>
    <t>1651080401107</t>
  </si>
  <si>
    <t>冯云艳</t>
  </si>
  <si>
    <t>63.80</t>
  </si>
  <si>
    <t>1651080100301</t>
  </si>
  <si>
    <t>王鹏</t>
  </si>
  <si>
    <t>68.40</t>
  </si>
  <si>
    <t>65.50</t>
  </si>
  <si>
    <t>1651080502928</t>
  </si>
  <si>
    <t>邓潇</t>
  </si>
  <si>
    <t>51.60</t>
  </si>
  <si>
    <t>63.50</t>
  </si>
  <si>
    <t>208002046083</t>
  </si>
  <si>
    <t>遂宁市安居区保石镇自然资源和规划所</t>
  </si>
  <si>
    <t>1651080203211</t>
  </si>
  <si>
    <t>黄渝</t>
  </si>
  <si>
    <t>57.80</t>
  </si>
  <si>
    <t>1651080306208</t>
  </si>
  <si>
    <t>高恺</t>
  </si>
  <si>
    <t>61.60</t>
  </si>
  <si>
    <t>50.50</t>
  </si>
  <si>
    <t>1651080200604</t>
  </si>
  <si>
    <t>肖丝雨</t>
  </si>
  <si>
    <t>55.00</t>
  </si>
  <si>
    <t>61.00</t>
  </si>
  <si>
    <t>208002047084</t>
  </si>
  <si>
    <t>遂宁市安居区发展改革局</t>
  </si>
  <si>
    <t>遂宁市安居区项目建设服务中心</t>
  </si>
  <si>
    <t>1651080303705</t>
  </si>
  <si>
    <t>刘静</t>
  </si>
  <si>
    <t>75.50</t>
  </si>
  <si>
    <t>1651080101230</t>
  </si>
  <si>
    <t>刘萍</t>
  </si>
  <si>
    <t>63.00</t>
  </si>
  <si>
    <t>1651080203002</t>
  </si>
  <si>
    <t>周静</t>
  </si>
  <si>
    <t>64.40</t>
  </si>
  <si>
    <t>208002048085</t>
  </si>
  <si>
    <t>遂宁市安居区审计局</t>
  </si>
  <si>
    <t>遂宁市安居区国有企业审计服务中心</t>
  </si>
  <si>
    <t>1651080502321</t>
  </si>
  <si>
    <t>陈佳</t>
  </si>
  <si>
    <t>75.80</t>
  </si>
  <si>
    <t>1651080503503</t>
  </si>
  <si>
    <t>李朝阳</t>
  </si>
  <si>
    <t>68.60</t>
  </si>
  <si>
    <t>1651080503113</t>
  </si>
  <si>
    <t>何佩霜</t>
  </si>
  <si>
    <t>61.40</t>
  </si>
  <si>
    <t>208002049086</t>
  </si>
  <si>
    <t>遂宁市安居区财政局</t>
  </si>
  <si>
    <t>遂宁市安居区财政投资评审中心</t>
  </si>
  <si>
    <t>1651080502921</t>
  </si>
  <si>
    <t>黎东林</t>
  </si>
  <si>
    <t>59.80</t>
  </si>
  <si>
    <t>1651080101810</t>
  </si>
  <si>
    <t>舒钦</t>
  </si>
  <si>
    <t>65.20</t>
  </si>
  <si>
    <t>1651080305312</t>
  </si>
  <si>
    <t>沈家川</t>
  </si>
  <si>
    <t>208002050087</t>
  </si>
  <si>
    <t>遂宁市安居区凤凰街道管委会</t>
  </si>
  <si>
    <t>遂宁市安居区凤凰街道社区事务和便民服务中心</t>
  </si>
  <si>
    <t>1651080500510</t>
  </si>
  <si>
    <t>梁萍</t>
  </si>
  <si>
    <t>1651080302702</t>
  </si>
  <si>
    <t>余静</t>
  </si>
  <si>
    <t>56.40</t>
  </si>
  <si>
    <t>1651080201721</t>
  </si>
  <si>
    <t>任婷</t>
  </si>
  <si>
    <t>59.60</t>
  </si>
  <si>
    <t>208002051088</t>
  </si>
  <si>
    <t>遂宁市安居区白马镇人民政府</t>
  </si>
  <si>
    <t>遂宁市安居区白马镇农业综合服务中心</t>
  </si>
  <si>
    <t>1651080100102</t>
  </si>
  <si>
    <t>江欣芫</t>
  </si>
  <si>
    <t>72.50</t>
  </si>
  <si>
    <t>1651080401518</t>
  </si>
  <si>
    <t>陈文杰</t>
  </si>
  <si>
    <t>1651080100210</t>
  </si>
  <si>
    <t>余雨阳</t>
  </si>
  <si>
    <t>208002052089</t>
  </si>
  <si>
    <t>遂宁市安居区卫生健康局</t>
  </si>
  <si>
    <t>遂宁市安居区东禅镇中心卫生院</t>
  </si>
  <si>
    <t>1651080301513</t>
  </si>
  <si>
    <t>张洪瑛</t>
  </si>
  <si>
    <t>1651080300128</t>
  </si>
  <si>
    <t>张龙生</t>
  </si>
  <si>
    <t>1651080502622</t>
  </si>
  <si>
    <t>卢建平</t>
  </si>
  <si>
    <t>208002053090</t>
  </si>
  <si>
    <t>遂宁市安居区人民医院、遂宁市安居区妇幼保健计划生育服务中心</t>
  </si>
  <si>
    <t>1651080600322</t>
  </si>
  <si>
    <t>刘彪</t>
  </si>
  <si>
    <t>《卫生公共基础（不含中医）》</t>
  </si>
  <si>
    <t>1651080604104</t>
  </si>
  <si>
    <t>余亚琦</t>
  </si>
  <si>
    <t>1651080600229</t>
  </si>
  <si>
    <t>廖家盛</t>
  </si>
  <si>
    <t>47.00</t>
  </si>
  <si>
    <t>208002054091</t>
  </si>
  <si>
    <t>遂宁市安居区人民医院</t>
  </si>
  <si>
    <t>1651080601125</t>
  </si>
  <si>
    <t>税锐</t>
  </si>
  <si>
    <t>208002054092</t>
  </si>
  <si>
    <t>1651080602806</t>
  </si>
  <si>
    <t>田淼林</t>
  </si>
  <si>
    <t>58.00</t>
  </si>
  <si>
    <t>1651080604420</t>
  </si>
  <si>
    <t>蒲亚龙</t>
  </si>
  <si>
    <t>50.00</t>
  </si>
  <si>
    <t>1651080601015</t>
  </si>
  <si>
    <t>张欢</t>
  </si>
  <si>
    <t>42.00</t>
  </si>
  <si>
    <t>208002056094</t>
  </si>
  <si>
    <t>遂宁市安居区柔刚社区卫生服务中心</t>
  </si>
  <si>
    <t>1651080601716</t>
  </si>
  <si>
    <t>王洪英</t>
  </si>
  <si>
    <t>53.00</t>
  </si>
  <si>
    <t>1651080603002</t>
  </si>
  <si>
    <t>吴朝霞</t>
  </si>
  <si>
    <t>1651080600709</t>
  </si>
  <si>
    <t>杨宇</t>
  </si>
  <si>
    <t>37.00</t>
  </si>
  <si>
    <t>208002057095</t>
  </si>
  <si>
    <t>安居区各乡镇卫生院</t>
  </si>
  <si>
    <t>10</t>
  </si>
  <si>
    <t>1651080600409</t>
  </si>
  <si>
    <t>比尔阿支</t>
  </si>
  <si>
    <t>1651080602324</t>
  </si>
  <si>
    <t>张恒辉</t>
  </si>
  <si>
    <t>1651080600208</t>
  </si>
  <si>
    <t>何汶轩</t>
  </si>
  <si>
    <t>1651080602519</t>
  </si>
  <si>
    <t>张英杰</t>
  </si>
  <si>
    <t>1651080600117</t>
  </si>
  <si>
    <t>赖婷</t>
  </si>
  <si>
    <t>54.00</t>
  </si>
  <si>
    <t>1651080600701</t>
  </si>
  <si>
    <t>王代鑫</t>
  </si>
  <si>
    <t>1651080602905</t>
  </si>
  <si>
    <t>王燕</t>
  </si>
  <si>
    <t>1651080602901</t>
  </si>
  <si>
    <t>柯孟</t>
  </si>
  <si>
    <t>1651080603604</t>
  </si>
  <si>
    <t>雷芸</t>
  </si>
  <si>
    <t>52.00</t>
  </si>
  <si>
    <t>1651080601803</t>
  </si>
  <si>
    <t>陈钟豪</t>
  </si>
  <si>
    <t>51.00</t>
  </si>
  <si>
    <t>1651080601828</t>
  </si>
  <si>
    <t>李林</t>
  </si>
  <si>
    <t>1651080601706</t>
  </si>
  <si>
    <t>李健华</t>
  </si>
  <si>
    <t>1651080602812</t>
  </si>
  <si>
    <t>倪虎</t>
  </si>
  <si>
    <t>1651080602924</t>
  </si>
  <si>
    <t>周艳</t>
  </si>
  <si>
    <t>1651080600407</t>
  </si>
  <si>
    <t>万思雨</t>
  </si>
  <si>
    <t>1651080604102</t>
  </si>
  <si>
    <t>刘益智</t>
  </si>
  <si>
    <t>1651080600224</t>
  </si>
  <si>
    <t>万雪艳</t>
  </si>
  <si>
    <t>46.00</t>
  </si>
  <si>
    <t>1651080602522</t>
  </si>
  <si>
    <t>文云贵</t>
  </si>
  <si>
    <t>1651080600628</t>
  </si>
  <si>
    <t>李文婷</t>
  </si>
  <si>
    <t>45.00</t>
  </si>
  <si>
    <t>1651080602911</t>
  </si>
  <si>
    <t>左金卫</t>
  </si>
  <si>
    <t>1651080603122</t>
  </si>
  <si>
    <t>吴维洪</t>
  </si>
  <si>
    <t>43.00</t>
  </si>
  <si>
    <t>1651080603727</t>
  </si>
  <si>
    <t>张红志</t>
  </si>
  <si>
    <t>1651080601230</t>
  </si>
  <si>
    <t>马艳妮</t>
  </si>
  <si>
    <t>41.00</t>
  </si>
  <si>
    <t>1651080601606</t>
  </si>
  <si>
    <t>余东海</t>
  </si>
  <si>
    <t>40.00</t>
  </si>
  <si>
    <t>1651080603005</t>
  </si>
  <si>
    <t>熊家英</t>
  </si>
  <si>
    <t>1651080602424</t>
  </si>
  <si>
    <t>谭晓汛</t>
  </si>
  <si>
    <t>36.00</t>
  </si>
  <si>
    <t>208002058096</t>
  </si>
  <si>
    <t>遂宁市安居区白马镇中心卫生院</t>
  </si>
  <si>
    <t>1651080603421</t>
  </si>
  <si>
    <t>任杰</t>
  </si>
  <si>
    <t>48.00</t>
  </si>
  <si>
    <t>1651080604024</t>
  </si>
  <si>
    <t>贺思艳</t>
  </si>
  <si>
    <t>1651080600110</t>
  </si>
  <si>
    <t>张若虹</t>
  </si>
  <si>
    <t>208002059097</t>
  </si>
  <si>
    <t>遂宁市安居区横山镇中心卫生院</t>
  </si>
  <si>
    <t>1651080603422</t>
  </si>
  <si>
    <t>龙清秋</t>
  </si>
  <si>
    <t>1651080603721</t>
  </si>
  <si>
    <t>罗天龙</t>
  </si>
  <si>
    <t>1651080600304</t>
  </si>
  <si>
    <t>陈冬梅</t>
  </si>
  <si>
    <t>1651080600610</t>
  </si>
  <si>
    <t>周婷</t>
  </si>
  <si>
    <t>208002060098</t>
  </si>
  <si>
    <t>遂宁市安居区石洞镇卫生院</t>
  </si>
  <si>
    <t>1651080604412</t>
  </si>
  <si>
    <t>阿尔木呷</t>
  </si>
  <si>
    <t>1651080601019</t>
  </si>
  <si>
    <t>陆芸</t>
  </si>
  <si>
    <t>1651080600906</t>
  </si>
  <si>
    <t>刘怡</t>
  </si>
  <si>
    <t>56.00</t>
  </si>
  <si>
    <t>208002059099</t>
  </si>
  <si>
    <t>1651080604705</t>
  </si>
  <si>
    <t>王红梅</t>
  </si>
  <si>
    <t>《卫生公共基础（含中医）》</t>
  </si>
  <si>
    <t>1651080604915</t>
  </si>
  <si>
    <t>杨鹏程</t>
  </si>
  <si>
    <t>49.00</t>
  </si>
  <si>
    <t>1651080604913</t>
  </si>
  <si>
    <t>刘星</t>
  </si>
  <si>
    <t>613001</t>
  </si>
  <si>
    <t>遂宁市安居区教育局</t>
  </si>
  <si>
    <t>安居区各中学</t>
  </si>
  <si>
    <t>1151080200520</t>
  </si>
  <si>
    <t>荀梅</t>
  </si>
  <si>
    <t>《教育公共基础知识》</t>
  </si>
  <si>
    <t>1151080103520</t>
  </si>
  <si>
    <t>许静</t>
  </si>
  <si>
    <t>1151080102520</t>
  </si>
  <si>
    <t>梁燕</t>
  </si>
  <si>
    <t>1151080100624</t>
  </si>
  <si>
    <t>张思颖</t>
  </si>
  <si>
    <t>1151080305404</t>
  </si>
  <si>
    <t>李蒸鑫</t>
  </si>
  <si>
    <t>1151080304311</t>
  </si>
  <si>
    <t>肖雄</t>
  </si>
  <si>
    <t>613002</t>
  </si>
  <si>
    <t>安居区各小学</t>
  </si>
  <si>
    <t>1151080602427</t>
  </si>
  <si>
    <t>王宝秘</t>
  </si>
  <si>
    <t>1151080400413</t>
  </si>
  <si>
    <t>沈雪玲</t>
  </si>
  <si>
    <t>1151080401022</t>
  </si>
  <si>
    <t>杨小凤</t>
  </si>
  <si>
    <t>1151080503013</t>
  </si>
  <si>
    <t>刘越</t>
  </si>
  <si>
    <t>1151080400611</t>
  </si>
  <si>
    <t>罗雪梅</t>
  </si>
  <si>
    <t>1151080403417</t>
  </si>
  <si>
    <t>卢美玲</t>
  </si>
  <si>
    <t>613003</t>
  </si>
  <si>
    <t>1151080200315</t>
  </si>
  <si>
    <t>郭丹</t>
  </si>
  <si>
    <t>1151080304724</t>
  </si>
  <si>
    <t>肖露</t>
  </si>
  <si>
    <t>1151080302727</t>
  </si>
  <si>
    <t>卢钰</t>
  </si>
  <si>
    <t>1151080102507</t>
  </si>
  <si>
    <t>宋飞燕</t>
  </si>
  <si>
    <t>1151080501326</t>
  </si>
  <si>
    <t>龙飞</t>
  </si>
  <si>
    <t>1151080402229</t>
  </si>
  <si>
    <t>杜月</t>
  </si>
  <si>
    <t>613004</t>
  </si>
  <si>
    <t>1151080203421</t>
  </si>
  <si>
    <t>黄丹</t>
  </si>
  <si>
    <t>1151080405413</t>
  </si>
  <si>
    <t>王雪</t>
  </si>
  <si>
    <t>1151080302208</t>
  </si>
  <si>
    <t>李瀚</t>
  </si>
  <si>
    <t>1151080305930</t>
  </si>
  <si>
    <t>尹海燕</t>
  </si>
  <si>
    <t>1151080404601</t>
  </si>
  <si>
    <t>屈若昕</t>
  </si>
  <si>
    <t>1151080401015</t>
  </si>
  <si>
    <t>胡茜</t>
  </si>
  <si>
    <t>613005</t>
  </si>
  <si>
    <t>1151080203208</t>
  </si>
  <si>
    <t>邓良</t>
  </si>
  <si>
    <t>1151080301503</t>
  </si>
  <si>
    <t>唐杨</t>
  </si>
  <si>
    <t>1151080400804</t>
  </si>
  <si>
    <t>肖丽娜</t>
  </si>
  <si>
    <t>1151080303328</t>
  </si>
  <si>
    <t>刘敏</t>
  </si>
  <si>
    <t>1151080202629</t>
  </si>
  <si>
    <t>龚秋红</t>
  </si>
  <si>
    <t>1151080500120</t>
  </si>
  <si>
    <t>胡继君</t>
  </si>
  <si>
    <t>613006</t>
  </si>
  <si>
    <t>1151080304308</t>
  </si>
  <si>
    <t>田文艺</t>
  </si>
  <si>
    <t>1151080404724</t>
  </si>
  <si>
    <t>李建依</t>
  </si>
  <si>
    <t>1151080101219</t>
  </si>
  <si>
    <t>陈洁</t>
  </si>
  <si>
    <t>1151080301117</t>
  </si>
  <si>
    <t>王清</t>
  </si>
  <si>
    <t>1151080405422</t>
  </si>
  <si>
    <t>胡婧帆</t>
  </si>
  <si>
    <t>1151080406001</t>
  </si>
  <si>
    <t>弋薇</t>
  </si>
  <si>
    <t>613007</t>
  </si>
  <si>
    <t>1151080500329</t>
  </si>
  <si>
    <t>唐艳</t>
  </si>
  <si>
    <t>1151080401711</t>
  </si>
  <si>
    <t>杨孟婷</t>
  </si>
  <si>
    <t>1151080405630</t>
  </si>
  <si>
    <t>文艺</t>
  </si>
  <si>
    <t>1151080200801</t>
  </si>
  <si>
    <t>孙上雅</t>
  </si>
  <si>
    <t>1151080305218</t>
  </si>
  <si>
    <t>谭琪</t>
  </si>
  <si>
    <t>1151080202328</t>
  </si>
  <si>
    <t>孙艺</t>
  </si>
  <si>
    <t>613008</t>
  </si>
  <si>
    <t>安居区各中小学</t>
  </si>
  <si>
    <t>1151080400617</t>
  </si>
  <si>
    <t>唐巧巧</t>
  </si>
  <si>
    <t>1151080102309</t>
  </si>
  <si>
    <t>黄敏</t>
  </si>
  <si>
    <t>1151080303027</t>
  </si>
  <si>
    <t>陈恬</t>
  </si>
  <si>
    <t>1151080200719</t>
  </si>
  <si>
    <t>何雨</t>
  </si>
  <si>
    <t>1151080501227</t>
  </si>
  <si>
    <t>1151080202525</t>
  </si>
  <si>
    <t>周佳玲</t>
  </si>
  <si>
    <t>613009</t>
  </si>
  <si>
    <t>1151080200210</t>
  </si>
  <si>
    <t>易友明</t>
  </si>
  <si>
    <t>1151080405001</t>
  </si>
  <si>
    <t>唐江兰</t>
  </si>
  <si>
    <t>1151080602819</t>
  </si>
  <si>
    <t>韦燕</t>
  </si>
  <si>
    <t>1151080201616</t>
  </si>
  <si>
    <t>胡小瑜</t>
  </si>
  <si>
    <t>1151080400608</t>
  </si>
  <si>
    <t>王谍</t>
  </si>
  <si>
    <t>1151080302021</t>
  </si>
  <si>
    <t>陈依廉</t>
  </si>
  <si>
    <t>613010</t>
  </si>
  <si>
    <t>1151080302616</t>
  </si>
  <si>
    <t>黄何</t>
  </si>
  <si>
    <t>1151080401810</t>
  </si>
  <si>
    <t>颜文洁</t>
  </si>
  <si>
    <t>1151080402210</t>
  </si>
  <si>
    <t>邓维凯</t>
  </si>
  <si>
    <t>1151080304824</t>
  </si>
  <si>
    <t>兰方</t>
  </si>
  <si>
    <t>1151080304214</t>
  </si>
  <si>
    <t>蒋仪</t>
  </si>
  <si>
    <t>1151080602104</t>
  </si>
  <si>
    <t>熊瑞华</t>
  </si>
  <si>
    <t>613011</t>
  </si>
  <si>
    <t>1151080100908</t>
  </si>
  <si>
    <t>黄茜</t>
  </si>
  <si>
    <t>1151080601702</t>
  </si>
  <si>
    <t>何雪燕</t>
  </si>
  <si>
    <t>1151080304622</t>
  </si>
  <si>
    <t>韩庆</t>
  </si>
  <si>
    <t>1151080402706</t>
  </si>
  <si>
    <t>向佳鑫</t>
  </si>
  <si>
    <t>1151080401509</t>
  </si>
  <si>
    <t>蒋容</t>
  </si>
  <si>
    <t>1151080500101</t>
  </si>
  <si>
    <t>谭春利</t>
  </si>
  <si>
    <t>1151080100924</t>
  </si>
  <si>
    <t>舒颖鸿</t>
  </si>
  <si>
    <t>1151080302830</t>
  </si>
  <si>
    <t>张益</t>
  </si>
  <si>
    <t>1151080403530</t>
  </si>
  <si>
    <t>叶夏菱</t>
  </si>
  <si>
    <t>613012</t>
  </si>
  <si>
    <t>安居职中</t>
  </si>
  <si>
    <t>1151080402727</t>
  </si>
  <si>
    <t>王俊洁</t>
  </si>
  <si>
    <t>1151080405819</t>
  </si>
  <si>
    <t>米庆军</t>
  </si>
  <si>
    <t>1151080403627</t>
  </si>
  <si>
    <t>李武芪</t>
  </si>
  <si>
    <t>613013</t>
  </si>
  <si>
    <t>1151080300304</t>
  </si>
  <si>
    <t>陈能敏</t>
  </si>
  <si>
    <t>1151080405407</t>
  </si>
  <si>
    <t>任思雨</t>
  </si>
  <si>
    <t>1151080103616</t>
  </si>
  <si>
    <t>饶佳佳</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</si>
</sst>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6">
    <font>
      <sz val="11"/>
      <color theme="1"/>
      <name val="宋体"/>
      <charset val="134"/>
      <scheme val="minor"/>
    </font>
    <font>
      <sz val="10"/>
      <color theme="1"/>
      <name val="宋体"/>
      <charset val="134"/>
      <scheme val="minor"/>
    </font>
    <font>
      <sz val="10"/>
      <name val="宋体"/>
      <charset val="134"/>
      <scheme val="minor"/>
    </font>
    <font>
      <sz val="18"/>
      <color theme="1"/>
      <name val="宋体"/>
      <charset val="134"/>
      <scheme val="minor"/>
    </font>
    <font>
      <sz val="10"/>
      <name val="宋体"/>
      <charset val="134"/>
    </font>
    <font>
      <sz val="10"/>
      <color theme="1"/>
      <name val="宋体"/>
      <charset val="134"/>
    </font>
    <font>
      <sz val="1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4" borderId="9" applyNumberFormat="0" applyAlignment="0" applyProtection="0">
      <alignment vertical="center"/>
    </xf>
    <xf numFmtId="0" fontId="16" fillId="5" borderId="10" applyNumberFormat="0" applyAlignment="0" applyProtection="0">
      <alignment vertical="center"/>
    </xf>
    <xf numFmtId="0" fontId="17" fillId="5" borderId="9" applyNumberFormat="0" applyAlignment="0" applyProtection="0">
      <alignment vertical="center"/>
    </xf>
    <xf numFmtId="0" fontId="18" fillId="6"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46">
    <xf numFmtId="0" fontId="0" fillId="0" borderId="0" xfId="0">
      <alignment vertical="center"/>
    </xf>
    <xf numFmtId="0" fontId="1" fillId="0" borderId="0" xfId="0" applyFont="1">
      <alignment vertical="center"/>
    </xf>
    <xf numFmtId="0" fontId="2" fillId="2" borderId="0" xfId="0" applyFont="1" applyFill="1" applyAlignment="1">
      <alignment vertical="center"/>
    </xf>
    <xf numFmtId="0" fontId="2" fillId="0" borderId="0" xfId="0" applyFont="1" applyFill="1" applyAlignment="1">
      <alignment vertical="center"/>
    </xf>
    <xf numFmtId="176" fontId="2" fillId="0" borderId="0" xfId="0" applyNumberFormat="1" applyFont="1" applyFill="1" applyAlignment="1">
      <alignment vertical="center"/>
    </xf>
    <xf numFmtId="176" fontId="1" fillId="0" borderId="0" xfId="0" applyNumberFormat="1" applyFont="1">
      <alignment vertical="center"/>
    </xf>
    <xf numFmtId="176"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Border="1">
      <alignment vertical="center"/>
    </xf>
    <xf numFmtId="0" fontId="1" fillId="0" borderId="0" xfId="0" applyFont="1" applyAlignment="1">
      <alignment horizontal="left" vertical="center"/>
    </xf>
    <xf numFmtId="0" fontId="1" fillId="0" borderId="0" xfId="0" applyFont="1" applyFill="1" applyAlignment="1">
      <alignment horizontal="lef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Border="1" applyAlignment="1">
      <alignment horizontal="center" vertical="center"/>
    </xf>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6"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xf>
    <xf numFmtId="176" fontId="5" fillId="0" borderId="1" xfId="0" applyNumberFormat="1" applyFont="1" applyFill="1" applyBorder="1" applyAlignment="1">
      <alignment horizontal="center" vertical="center"/>
    </xf>
    <xf numFmtId="0" fontId="3" fillId="0" borderId="0" xfId="0" applyFont="1" applyBorder="1" applyAlignment="1">
      <alignment horizontal="center" vertical="center"/>
    </xf>
    <xf numFmtId="0" fontId="1" fillId="0" borderId="5" xfId="0" applyFont="1" applyBorder="1" applyAlignment="1">
      <alignment horizontal="center" vertical="center" wrapText="1"/>
    </xf>
    <xf numFmtId="0" fontId="1" fillId="0" borderId="5" xfId="0" applyFont="1" applyBorder="1" applyAlignment="1">
      <alignment horizontal="center" vertical="center"/>
    </xf>
    <xf numFmtId="0" fontId="1" fillId="0" borderId="1" xfId="0" applyFont="1" applyBorder="1">
      <alignmen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176" fontId="1" fillId="0" borderId="1" xfId="0" applyNumberFormat="1" applyFont="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4"/>
  <sheetViews>
    <sheetView tabSelected="1" topLeftCell="A177" workbookViewId="0">
      <selection activeCell="A6" sqref="$A6:$XFD6"/>
    </sheetView>
  </sheetViews>
  <sheetFormatPr defaultColWidth="10.375" defaultRowHeight="51" customHeight="1"/>
  <cols>
    <col min="1" max="1" width="10.375" style="1"/>
    <col min="2" max="3" width="9.375" style="2" customWidth="1"/>
    <col min="4" max="6" width="10.375" style="3" customWidth="1"/>
    <col min="7" max="7" width="7.625" style="3" customWidth="1"/>
    <col min="8" max="8" width="5.75" style="3" customWidth="1"/>
    <col min="9" max="9" width="8.25" style="3" customWidth="1"/>
    <col min="10" max="10" width="8.25" style="4" customWidth="1"/>
    <col min="11" max="11" width="10.375" style="3" customWidth="1"/>
    <col min="12" max="12" width="9.375" style="3" customWidth="1"/>
    <col min="13" max="13" width="9.125" style="5" customWidth="1"/>
    <col min="14" max="14" width="7.375" style="6" customWidth="1"/>
    <col min="15" max="15" width="9.375" style="5" customWidth="1"/>
    <col min="16" max="16" width="6.375" style="7" customWidth="1"/>
    <col min="17" max="17" width="10.375" style="7" customWidth="1"/>
    <col min="18" max="19" width="10.375" style="8" customWidth="1"/>
    <col min="20" max="16380" width="10.375" style="1" customWidth="1"/>
    <col min="16381" max="16384" width="10.375" style="1"/>
  </cols>
  <sheetData>
    <row r="1" ht="27" customHeight="1" spans="1:18">
      <c r="A1" s="9" t="s">
        <v>0</v>
      </c>
      <c r="B1" s="10"/>
      <c r="C1" s="10"/>
      <c r="D1" s="9"/>
      <c r="E1" s="9"/>
      <c r="F1" s="9"/>
      <c r="G1" s="9"/>
      <c r="H1" s="9"/>
      <c r="I1" s="9"/>
      <c r="J1" s="9"/>
      <c r="K1" s="9"/>
      <c r="L1" s="9"/>
      <c r="M1" s="9"/>
      <c r="N1" s="9"/>
      <c r="O1" s="9"/>
      <c r="P1" s="9"/>
      <c r="Q1" s="9"/>
      <c r="R1" s="9"/>
    </row>
    <row r="2" customHeight="1" spans="1:18">
      <c r="A2" s="11" t="s">
        <v>1</v>
      </c>
      <c r="B2" s="12"/>
      <c r="C2" s="12"/>
      <c r="D2" s="11"/>
      <c r="E2" s="11"/>
      <c r="F2" s="11"/>
      <c r="G2" s="11"/>
      <c r="H2" s="11"/>
      <c r="I2" s="11"/>
      <c r="J2" s="11"/>
      <c r="K2" s="11"/>
      <c r="L2" s="11"/>
      <c r="M2" s="11"/>
      <c r="N2" s="11"/>
      <c r="O2" s="11"/>
      <c r="P2" s="11"/>
      <c r="Q2" s="11"/>
      <c r="R2" s="35"/>
    </row>
    <row r="3" ht="40" customHeight="1" spans="1:18">
      <c r="A3" s="13" t="s">
        <v>2</v>
      </c>
      <c r="B3" s="14" t="s">
        <v>3</v>
      </c>
      <c r="C3" s="14" t="s">
        <v>4</v>
      </c>
      <c r="D3" s="15" t="s">
        <v>5</v>
      </c>
      <c r="E3" s="15" t="s">
        <v>6</v>
      </c>
      <c r="F3" s="15" t="s">
        <v>7</v>
      </c>
      <c r="G3" s="15" t="s">
        <v>8</v>
      </c>
      <c r="H3" s="15" t="s">
        <v>9</v>
      </c>
      <c r="I3" s="15" t="s">
        <v>10</v>
      </c>
      <c r="J3" s="29" t="s">
        <v>11</v>
      </c>
      <c r="K3" s="15" t="s">
        <v>12</v>
      </c>
      <c r="L3" s="15" t="s">
        <v>13</v>
      </c>
      <c r="M3" s="32" t="s">
        <v>14</v>
      </c>
      <c r="N3" s="32" t="s">
        <v>15</v>
      </c>
      <c r="O3" s="32" t="s">
        <v>16</v>
      </c>
      <c r="P3" s="13" t="s">
        <v>17</v>
      </c>
      <c r="Q3" s="36" t="s">
        <v>18</v>
      </c>
      <c r="R3" s="13" t="s">
        <v>19</v>
      </c>
    </row>
    <row r="4" customHeight="1" spans="1:18">
      <c r="A4" s="16">
        <v>1</v>
      </c>
      <c r="B4" s="17" t="s">
        <v>20</v>
      </c>
      <c r="C4" s="18"/>
      <c r="D4" s="19" t="s">
        <v>21</v>
      </c>
      <c r="E4" s="26" t="s">
        <v>22</v>
      </c>
      <c r="F4" s="19" t="s">
        <v>23</v>
      </c>
      <c r="G4" s="19" t="s">
        <v>24</v>
      </c>
      <c r="H4" s="19" t="s">
        <v>25</v>
      </c>
      <c r="I4" s="19" t="s">
        <v>26</v>
      </c>
      <c r="J4" s="29" t="s">
        <v>27</v>
      </c>
      <c r="K4" s="19" t="s">
        <v>28</v>
      </c>
      <c r="L4" s="19" t="s">
        <v>29</v>
      </c>
      <c r="M4" s="33">
        <f t="shared" ref="M4:M9" si="0">J4*0.5+L4*0.5</f>
        <v>64.6</v>
      </c>
      <c r="N4" s="33"/>
      <c r="O4" s="33">
        <f t="shared" ref="O4:O9" si="1">M4+N4</f>
        <v>64.6</v>
      </c>
      <c r="P4" s="16">
        <f>_xlfn.RANK.EQ(O4,$O$4:$O$6)</f>
        <v>1</v>
      </c>
      <c r="Q4" s="37" t="s">
        <v>30</v>
      </c>
      <c r="R4" s="38"/>
    </row>
    <row r="5" customHeight="1" spans="1:18">
      <c r="A5" s="16">
        <v>2</v>
      </c>
      <c r="B5" s="17" t="s">
        <v>20</v>
      </c>
      <c r="C5" s="20"/>
      <c r="D5" s="19" t="s">
        <v>21</v>
      </c>
      <c r="E5" s="27"/>
      <c r="F5" s="19" t="s">
        <v>31</v>
      </c>
      <c r="G5" s="19" t="s">
        <v>32</v>
      </c>
      <c r="H5" s="19" t="s">
        <v>25</v>
      </c>
      <c r="I5" s="19" t="s">
        <v>26</v>
      </c>
      <c r="J5" s="29" t="s">
        <v>33</v>
      </c>
      <c r="K5" s="19" t="s">
        <v>28</v>
      </c>
      <c r="L5" s="19" t="s">
        <v>34</v>
      </c>
      <c r="M5" s="33">
        <f t="shared" si="0"/>
        <v>63.35</v>
      </c>
      <c r="N5" s="33"/>
      <c r="O5" s="33">
        <f t="shared" si="1"/>
        <v>63.35</v>
      </c>
      <c r="P5" s="16">
        <f>_xlfn.RANK.EQ(O5,$O$4:$O$6)</f>
        <v>2</v>
      </c>
      <c r="Q5" s="37" t="s">
        <v>30</v>
      </c>
      <c r="R5" s="38"/>
    </row>
    <row r="6" customHeight="1" spans="1:18">
      <c r="A6" s="16">
        <v>3</v>
      </c>
      <c r="B6" s="17" t="s">
        <v>20</v>
      </c>
      <c r="C6" s="21"/>
      <c r="D6" s="19" t="s">
        <v>21</v>
      </c>
      <c r="E6" s="28"/>
      <c r="F6" s="19" t="s">
        <v>35</v>
      </c>
      <c r="G6" s="19" t="s">
        <v>36</v>
      </c>
      <c r="H6" s="19" t="s">
        <v>37</v>
      </c>
      <c r="I6" s="19" t="s">
        <v>26</v>
      </c>
      <c r="J6" s="29" t="s">
        <v>38</v>
      </c>
      <c r="K6" s="19" t="s">
        <v>28</v>
      </c>
      <c r="L6" s="19" t="s">
        <v>39</v>
      </c>
      <c r="M6" s="33">
        <f t="shared" si="0"/>
        <v>62.9</v>
      </c>
      <c r="N6" s="33"/>
      <c r="O6" s="33">
        <f t="shared" si="1"/>
        <v>62.9</v>
      </c>
      <c r="P6" s="16">
        <f>_xlfn.RANK.EQ(O6,$O$4:$O$6)</f>
        <v>3</v>
      </c>
      <c r="Q6" s="37" t="s">
        <v>30</v>
      </c>
      <c r="R6" s="38"/>
    </row>
    <row r="7" customHeight="1" spans="1:18">
      <c r="A7" s="16">
        <v>4</v>
      </c>
      <c r="B7" s="17" t="s">
        <v>40</v>
      </c>
      <c r="C7" s="18" t="s">
        <v>41</v>
      </c>
      <c r="D7" s="19" t="s">
        <v>42</v>
      </c>
      <c r="E7" s="26" t="s">
        <v>22</v>
      </c>
      <c r="F7" s="19" t="s">
        <v>43</v>
      </c>
      <c r="G7" s="19" t="s">
        <v>44</v>
      </c>
      <c r="H7" s="19" t="s">
        <v>37</v>
      </c>
      <c r="I7" s="19" t="s">
        <v>26</v>
      </c>
      <c r="J7" s="29" t="s">
        <v>45</v>
      </c>
      <c r="K7" s="19" t="s">
        <v>28</v>
      </c>
      <c r="L7" s="19" t="s">
        <v>46</v>
      </c>
      <c r="M7" s="33">
        <f t="shared" si="0"/>
        <v>73.1</v>
      </c>
      <c r="N7" s="33"/>
      <c r="O7" s="33">
        <f t="shared" si="1"/>
        <v>73.1</v>
      </c>
      <c r="P7" s="16">
        <f>_xlfn.RANK.EQ(O7,$O$7:$O$9)</f>
        <v>1</v>
      </c>
      <c r="Q7" s="37" t="s">
        <v>30</v>
      </c>
      <c r="R7" s="38"/>
    </row>
    <row r="8" customHeight="1" spans="1:18">
      <c r="A8" s="16">
        <v>5</v>
      </c>
      <c r="B8" s="17" t="s">
        <v>40</v>
      </c>
      <c r="C8" s="20"/>
      <c r="D8" s="19" t="s">
        <v>42</v>
      </c>
      <c r="E8" s="27"/>
      <c r="F8" s="19" t="s">
        <v>47</v>
      </c>
      <c r="G8" s="19" t="s">
        <v>48</v>
      </c>
      <c r="H8" s="19" t="s">
        <v>37</v>
      </c>
      <c r="I8" s="19" t="s">
        <v>26</v>
      </c>
      <c r="J8" s="29" t="s">
        <v>49</v>
      </c>
      <c r="K8" s="19" t="s">
        <v>28</v>
      </c>
      <c r="L8" s="19" t="s">
        <v>50</v>
      </c>
      <c r="M8" s="33">
        <f t="shared" si="0"/>
        <v>66.3</v>
      </c>
      <c r="N8" s="33"/>
      <c r="O8" s="33">
        <f t="shared" si="1"/>
        <v>66.3</v>
      </c>
      <c r="P8" s="16">
        <f>_xlfn.RANK.EQ(O8,$O$7:$O$9)</f>
        <v>2</v>
      </c>
      <c r="Q8" s="37" t="s">
        <v>30</v>
      </c>
      <c r="R8" s="38"/>
    </row>
    <row r="9" customHeight="1" spans="1:18">
      <c r="A9" s="16">
        <v>6</v>
      </c>
      <c r="B9" s="17" t="s">
        <v>40</v>
      </c>
      <c r="C9" s="21"/>
      <c r="D9" s="19" t="s">
        <v>42</v>
      </c>
      <c r="E9" s="28"/>
      <c r="F9" s="19" t="s">
        <v>51</v>
      </c>
      <c r="G9" s="19" t="s">
        <v>52</v>
      </c>
      <c r="H9" s="19" t="s">
        <v>37</v>
      </c>
      <c r="I9" s="19" t="s">
        <v>26</v>
      </c>
      <c r="J9" s="29" t="s">
        <v>53</v>
      </c>
      <c r="K9" s="19" t="s">
        <v>28</v>
      </c>
      <c r="L9" s="19" t="s">
        <v>54</v>
      </c>
      <c r="M9" s="33">
        <f t="shared" si="0"/>
        <v>62.9</v>
      </c>
      <c r="N9" s="33"/>
      <c r="O9" s="33">
        <f t="shared" si="1"/>
        <v>62.9</v>
      </c>
      <c r="P9" s="16">
        <f>_xlfn.RANK.EQ(O9,$O$7:$O$9)</f>
        <v>3</v>
      </c>
      <c r="Q9" s="37" t="s">
        <v>30</v>
      </c>
      <c r="R9" s="38"/>
    </row>
    <row r="10" customHeight="1" spans="1:18">
      <c r="A10" s="16">
        <v>7</v>
      </c>
      <c r="B10" s="17" t="s">
        <v>55</v>
      </c>
      <c r="C10" s="17" t="s">
        <v>56</v>
      </c>
      <c r="D10" s="19" t="s">
        <v>57</v>
      </c>
      <c r="E10" s="19" t="s">
        <v>58</v>
      </c>
      <c r="F10" s="19" t="s">
        <v>59</v>
      </c>
      <c r="G10" s="19" t="s">
        <v>60</v>
      </c>
      <c r="H10" s="19" t="s">
        <v>37</v>
      </c>
      <c r="I10" s="19" t="s">
        <v>26</v>
      </c>
      <c r="J10" s="29" t="s">
        <v>61</v>
      </c>
      <c r="K10" s="19" t="s">
        <v>28</v>
      </c>
      <c r="L10" s="19" t="s">
        <v>46</v>
      </c>
      <c r="M10" s="33">
        <f t="shared" ref="M10:M21" si="2">J10*0.5+L10*0.5</f>
        <v>71.9</v>
      </c>
      <c r="N10" s="33"/>
      <c r="O10" s="33">
        <f t="shared" ref="O10:O21" si="3">M10+N10</f>
        <v>71.9</v>
      </c>
      <c r="P10" s="16">
        <f t="shared" ref="P10:P15" si="4">_xlfn.RANK.EQ(O10,$O$10:$O$15)</f>
        <v>1</v>
      </c>
      <c r="Q10" s="37" t="s">
        <v>30</v>
      </c>
      <c r="R10" s="38"/>
    </row>
    <row r="11" customHeight="1" spans="1:18">
      <c r="A11" s="16">
        <v>8</v>
      </c>
      <c r="B11" s="17" t="s">
        <v>55</v>
      </c>
      <c r="C11" s="17"/>
      <c r="D11" s="19" t="s">
        <v>57</v>
      </c>
      <c r="E11" s="19"/>
      <c r="F11" s="19" t="s">
        <v>62</v>
      </c>
      <c r="G11" s="19" t="s">
        <v>63</v>
      </c>
      <c r="H11" s="19" t="s">
        <v>25</v>
      </c>
      <c r="I11" s="19" t="s">
        <v>26</v>
      </c>
      <c r="J11" s="29" t="s">
        <v>64</v>
      </c>
      <c r="K11" s="19" t="s">
        <v>28</v>
      </c>
      <c r="L11" s="19" t="s">
        <v>50</v>
      </c>
      <c r="M11" s="33">
        <f t="shared" si="2"/>
        <v>69.7</v>
      </c>
      <c r="N11" s="33"/>
      <c r="O11" s="33">
        <f t="shared" si="3"/>
        <v>69.7</v>
      </c>
      <c r="P11" s="16">
        <f t="shared" si="4"/>
        <v>2</v>
      </c>
      <c r="Q11" s="37" t="s">
        <v>30</v>
      </c>
      <c r="R11" s="38"/>
    </row>
    <row r="12" customHeight="1" spans="1:18">
      <c r="A12" s="16">
        <v>9</v>
      </c>
      <c r="B12" s="17" t="s">
        <v>55</v>
      </c>
      <c r="C12" s="17"/>
      <c r="D12" s="19" t="s">
        <v>57</v>
      </c>
      <c r="E12" s="19"/>
      <c r="F12" s="19" t="s">
        <v>65</v>
      </c>
      <c r="G12" s="19" t="s">
        <v>66</v>
      </c>
      <c r="H12" s="19" t="s">
        <v>25</v>
      </c>
      <c r="I12" s="19" t="s">
        <v>26</v>
      </c>
      <c r="J12" s="29" t="s">
        <v>67</v>
      </c>
      <c r="K12" s="19" t="s">
        <v>28</v>
      </c>
      <c r="L12" s="19" t="s">
        <v>68</v>
      </c>
      <c r="M12" s="33">
        <f t="shared" si="2"/>
        <v>67.25</v>
      </c>
      <c r="N12" s="33"/>
      <c r="O12" s="33">
        <f t="shared" si="3"/>
        <v>67.25</v>
      </c>
      <c r="P12" s="16">
        <f t="shared" si="4"/>
        <v>3</v>
      </c>
      <c r="Q12" s="37" t="s">
        <v>30</v>
      </c>
      <c r="R12" s="38"/>
    </row>
    <row r="13" customHeight="1" spans="1:18">
      <c r="A13" s="16">
        <v>10</v>
      </c>
      <c r="B13" s="17" t="s">
        <v>55</v>
      </c>
      <c r="C13" s="17"/>
      <c r="D13" s="19" t="s">
        <v>57</v>
      </c>
      <c r="E13" s="19"/>
      <c r="F13" s="19" t="s">
        <v>69</v>
      </c>
      <c r="G13" s="19" t="s">
        <v>70</v>
      </c>
      <c r="H13" s="19" t="s">
        <v>37</v>
      </c>
      <c r="I13" s="19" t="s">
        <v>26</v>
      </c>
      <c r="J13" s="29" t="s">
        <v>71</v>
      </c>
      <c r="K13" s="19" t="s">
        <v>28</v>
      </c>
      <c r="L13" s="19" t="s">
        <v>72</v>
      </c>
      <c r="M13" s="33">
        <f t="shared" si="2"/>
        <v>62</v>
      </c>
      <c r="N13" s="33">
        <v>4</v>
      </c>
      <c r="O13" s="33">
        <f t="shared" si="3"/>
        <v>66</v>
      </c>
      <c r="P13" s="16">
        <f t="shared" si="4"/>
        <v>4</v>
      </c>
      <c r="Q13" s="37" t="s">
        <v>30</v>
      </c>
      <c r="R13" s="38"/>
    </row>
    <row r="14" customHeight="1" spans="1:18">
      <c r="A14" s="16">
        <v>11</v>
      </c>
      <c r="B14" s="17" t="s">
        <v>55</v>
      </c>
      <c r="C14" s="17"/>
      <c r="D14" s="19" t="s">
        <v>57</v>
      </c>
      <c r="E14" s="19"/>
      <c r="F14" s="19" t="s">
        <v>73</v>
      </c>
      <c r="G14" s="19" t="s">
        <v>74</v>
      </c>
      <c r="H14" s="19" t="s">
        <v>25</v>
      </c>
      <c r="I14" s="19" t="s">
        <v>26</v>
      </c>
      <c r="J14" s="29" t="s">
        <v>75</v>
      </c>
      <c r="K14" s="19" t="s">
        <v>28</v>
      </c>
      <c r="L14" s="19" t="s">
        <v>76</v>
      </c>
      <c r="M14" s="33">
        <f t="shared" si="2"/>
        <v>65.85</v>
      </c>
      <c r="N14" s="33"/>
      <c r="O14" s="33">
        <f t="shared" si="3"/>
        <v>65.85</v>
      </c>
      <c r="P14" s="16">
        <f t="shared" si="4"/>
        <v>5</v>
      </c>
      <c r="Q14" s="37" t="s">
        <v>30</v>
      </c>
      <c r="R14" s="38"/>
    </row>
    <row r="15" customHeight="1" spans="1:18">
      <c r="A15" s="16">
        <v>12</v>
      </c>
      <c r="B15" s="17" t="s">
        <v>55</v>
      </c>
      <c r="C15" s="17"/>
      <c r="D15" s="19" t="s">
        <v>57</v>
      </c>
      <c r="E15" s="19"/>
      <c r="F15" s="19" t="s">
        <v>77</v>
      </c>
      <c r="G15" s="19" t="s">
        <v>78</v>
      </c>
      <c r="H15" s="19" t="s">
        <v>25</v>
      </c>
      <c r="I15" s="19" t="s">
        <v>26</v>
      </c>
      <c r="J15" s="29" t="s">
        <v>79</v>
      </c>
      <c r="K15" s="19" t="s">
        <v>28</v>
      </c>
      <c r="L15" s="19" t="s">
        <v>50</v>
      </c>
      <c r="M15" s="33">
        <f t="shared" si="2"/>
        <v>65.4</v>
      </c>
      <c r="N15" s="33"/>
      <c r="O15" s="33">
        <f t="shared" si="3"/>
        <v>65.4</v>
      </c>
      <c r="P15" s="16">
        <f t="shared" si="4"/>
        <v>6</v>
      </c>
      <c r="Q15" s="37" t="s">
        <v>30</v>
      </c>
      <c r="R15" s="38"/>
    </row>
    <row r="16" customHeight="1" spans="1:18">
      <c r="A16" s="16">
        <v>13</v>
      </c>
      <c r="B16" s="17" t="s">
        <v>80</v>
      </c>
      <c r="C16" s="18" t="s">
        <v>81</v>
      </c>
      <c r="D16" s="19" t="s">
        <v>82</v>
      </c>
      <c r="E16" s="26" t="s">
        <v>22</v>
      </c>
      <c r="F16" s="19" t="s">
        <v>83</v>
      </c>
      <c r="G16" s="19" t="s">
        <v>84</v>
      </c>
      <c r="H16" s="19" t="s">
        <v>25</v>
      </c>
      <c r="I16" s="19" t="s">
        <v>26</v>
      </c>
      <c r="J16" s="29" t="s">
        <v>85</v>
      </c>
      <c r="K16" s="19" t="s">
        <v>28</v>
      </c>
      <c r="L16" s="19" t="s">
        <v>67</v>
      </c>
      <c r="M16" s="33">
        <f t="shared" si="2"/>
        <v>63.1</v>
      </c>
      <c r="N16" s="33">
        <v>6</v>
      </c>
      <c r="O16" s="33">
        <f t="shared" si="3"/>
        <v>69.1</v>
      </c>
      <c r="P16" s="16">
        <f>_xlfn.RANK.EQ(O16,$O$16:$O$18)</f>
        <v>1</v>
      </c>
      <c r="Q16" s="37" t="s">
        <v>30</v>
      </c>
      <c r="R16" s="38"/>
    </row>
    <row r="17" customHeight="1" spans="1:18">
      <c r="A17" s="16">
        <v>14</v>
      </c>
      <c r="B17" s="17" t="s">
        <v>80</v>
      </c>
      <c r="C17" s="20"/>
      <c r="D17" s="19" t="s">
        <v>82</v>
      </c>
      <c r="E17" s="27"/>
      <c r="F17" s="19" t="s">
        <v>86</v>
      </c>
      <c r="G17" s="19" t="s">
        <v>87</v>
      </c>
      <c r="H17" s="19" t="s">
        <v>25</v>
      </c>
      <c r="I17" s="19" t="s">
        <v>26</v>
      </c>
      <c r="J17" s="29" t="s">
        <v>88</v>
      </c>
      <c r="K17" s="19" t="s">
        <v>28</v>
      </c>
      <c r="L17" s="19" t="s">
        <v>89</v>
      </c>
      <c r="M17" s="33">
        <f t="shared" si="2"/>
        <v>67.55</v>
      </c>
      <c r="N17" s="33"/>
      <c r="O17" s="33">
        <f t="shared" si="3"/>
        <v>67.55</v>
      </c>
      <c r="P17" s="16">
        <f>_xlfn.RANK.EQ(O17,$O$16:$O$18)</f>
        <v>2</v>
      </c>
      <c r="Q17" s="37" t="s">
        <v>30</v>
      </c>
      <c r="R17" s="38"/>
    </row>
    <row r="18" customHeight="1" spans="1:18">
      <c r="A18" s="16">
        <v>15</v>
      </c>
      <c r="B18" s="17" t="s">
        <v>80</v>
      </c>
      <c r="C18" s="21"/>
      <c r="D18" s="19" t="s">
        <v>82</v>
      </c>
      <c r="E18" s="28"/>
      <c r="F18" s="19" t="s">
        <v>90</v>
      </c>
      <c r="G18" s="19" t="s">
        <v>91</v>
      </c>
      <c r="H18" s="19" t="s">
        <v>25</v>
      </c>
      <c r="I18" s="19" t="s">
        <v>26</v>
      </c>
      <c r="J18" s="29" t="s">
        <v>92</v>
      </c>
      <c r="K18" s="19" t="s">
        <v>28</v>
      </c>
      <c r="L18" s="19" t="s">
        <v>93</v>
      </c>
      <c r="M18" s="33">
        <f t="shared" si="2"/>
        <v>66.6</v>
      </c>
      <c r="N18" s="33"/>
      <c r="O18" s="33">
        <f t="shared" si="3"/>
        <v>66.6</v>
      </c>
      <c r="P18" s="16">
        <f>_xlfn.RANK.EQ(O18,$O$16:$O$18)</f>
        <v>3</v>
      </c>
      <c r="Q18" s="37" t="s">
        <v>30</v>
      </c>
      <c r="R18" s="38"/>
    </row>
    <row r="19" customHeight="1" spans="1:18">
      <c r="A19" s="16">
        <v>16</v>
      </c>
      <c r="B19" s="17" t="s">
        <v>94</v>
      </c>
      <c r="C19" s="17" t="s">
        <v>81</v>
      </c>
      <c r="D19" s="19" t="s">
        <v>82</v>
      </c>
      <c r="E19" s="19" t="s">
        <v>22</v>
      </c>
      <c r="F19" s="19" t="s">
        <v>95</v>
      </c>
      <c r="G19" s="19" t="s">
        <v>96</v>
      </c>
      <c r="H19" s="19" t="s">
        <v>25</v>
      </c>
      <c r="I19" s="19" t="s">
        <v>26</v>
      </c>
      <c r="J19" s="29" t="s">
        <v>97</v>
      </c>
      <c r="K19" s="19" t="s">
        <v>28</v>
      </c>
      <c r="L19" s="19" t="s">
        <v>98</v>
      </c>
      <c r="M19" s="33">
        <f t="shared" si="2"/>
        <v>69.65</v>
      </c>
      <c r="N19" s="33">
        <v>4</v>
      </c>
      <c r="O19" s="33">
        <f t="shared" si="3"/>
        <v>73.65</v>
      </c>
      <c r="P19" s="16">
        <f>_xlfn.RANK.EQ(O19,$O$19:$O$21)</f>
        <v>1</v>
      </c>
      <c r="Q19" s="37" t="s">
        <v>30</v>
      </c>
      <c r="R19" s="38"/>
    </row>
    <row r="20" customHeight="1" spans="1:18">
      <c r="A20" s="16">
        <v>17</v>
      </c>
      <c r="B20" s="17" t="s">
        <v>94</v>
      </c>
      <c r="C20" s="17"/>
      <c r="D20" s="19" t="s">
        <v>82</v>
      </c>
      <c r="E20" s="19"/>
      <c r="F20" s="19" t="s">
        <v>99</v>
      </c>
      <c r="G20" s="19" t="s">
        <v>100</v>
      </c>
      <c r="H20" s="19" t="s">
        <v>37</v>
      </c>
      <c r="I20" s="19" t="s">
        <v>26</v>
      </c>
      <c r="J20" s="29" t="s">
        <v>101</v>
      </c>
      <c r="K20" s="19" t="s">
        <v>28</v>
      </c>
      <c r="L20" s="19" t="s">
        <v>102</v>
      </c>
      <c r="M20" s="33">
        <f t="shared" si="2"/>
        <v>72.7</v>
      </c>
      <c r="N20" s="33"/>
      <c r="O20" s="33">
        <f t="shared" si="3"/>
        <v>72.7</v>
      </c>
      <c r="P20" s="16">
        <f>_xlfn.RANK.EQ(O20,$O$19:$O$21)</f>
        <v>2</v>
      </c>
      <c r="Q20" s="37" t="s">
        <v>30</v>
      </c>
      <c r="R20" s="38"/>
    </row>
    <row r="21" customHeight="1" spans="1:18">
      <c r="A21" s="16">
        <v>18</v>
      </c>
      <c r="B21" s="17" t="s">
        <v>94</v>
      </c>
      <c r="C21" s="17"/>
      <c r="D21" s="19" t="s">
        <v>82</v>
      </c>
      <c r="E21" s="19"/>
      <c r="F21" s="19" t="s">
        <v>103</v>
      </c>
      <c r="G21" s="19" t="s">
        <v>104</v>
      </c>
      <c r="H21" s="19" t="s">
        <v>25</v>
      </c>
      <c r="I21" s="19" t="s">
        <v>26</v>
      </c>
      <c r="J21" s="29" t="s">
        <v>53</v>
      </c>
      <c r="K21" s="19" t="s">
        <v>28</v>
      </c>
      <c r="L21" s="19" t="s">
        <v>105</v>
      </c>
      <c r="M21" s="33">
        <f t="shared" si="2"/>
        <v>68.4</v>
      </c>
      <c r="N21" s="33"/>
      <c r="O21" s="33">
        <f t="shared" si="3"/>
        <v>68.4</v>
      </c>
      <c r="P21" s="16">
        <f>_xlfn.RANK.EQ(O21,$O$19:$O$21)</f>
        <v>3</v>
      </c>
      <c r="Q21" s="37" t="s">
        <v>30</v>
      </c>
      <c r="R21" s="38"/>
    </row>
    <row r="22" customHeight="1" spans="1:18">
      <c r="A22" s="16">
        <v>19</v>
      </c>
      <c r="B22" s="17" t="s">
        <v>106</v>
      </c>
      <c r="C22" s="17" t="s">
        <v>107</v>
      </c>
      <c r="D22" s="19" t="s">
        <v>108</v>
      </c>
      <c r="E22" s="19" t="s">
        <v>58</v>
      </c>
      <c r="F22" s="19" t="s">
        <v>109</v>
      </c>
      <c r="G22" s="19" t="s">
        <v>110</v>
      </c>
      <c r="H22" s="19" t="s">
        <v>37</v>
      </c>
      <c r="I22" s="19" t="s">
        <v>26</v>
      </c>
      <c r="J22" s="29" t="s">
        <v>111</v>
      </c>
      <c r="K22" s="19" t="s">
        <v>28</v>
      </c>
      <c r="L22" s="19" t="s">
        <v>112</v>
      </c>
      <c r="M22" s="33">
        <f t="shared" ref="M22:M60" si="5">J22*0.5+L22*0.5</f>
        <v>68.85</v>
      </c>
      <c r="N22" s="33"/>
      <c r="O22" s="33">
        <f t="shared" ref="O22:O60" si="6">M22+N22</f>
        <v>68.85</v>
      </c>
      <c r="P22" s="16">
        <f t="shared" ref="P22:P27" si="7">_xlfn.RANK.EQ(O22,$O$22:$O$27)</f>
        <v>1</v>
      </c>
      <c r="Q22" s="37" t="s">
        <v>30</v>
      </c>
      <c r="R22" s="38"/>
    </row>
    <row r="23" customHeight="1" spans="1:18">
      <c r="A23" s="16">
        <v>20</v>
      </c>
      <c r="B23" s="17" t="s">
        <v>106</v>
      </c>
      <c r="C23" s="17"/>
      <c r="D23" s="19" t="s">
        <v>108</v>
      </c>
      <c r="E23" s="19"/>
      <c r="F23" s="19" t="s">
        <v>113</v>
      </c>
      <c r="G23" s="19" t="s">
        <v>114</v>
      </c>
      <c r="H23" s="19" t="s">
        <v>25</v>
      </c>
      <c r="I23" s="19" t="s">
        <v>26</v>
      </c>
      <c r="J23" s="29" t="s">
        <v>115</v>
      </c>
      <c r="K23" s="19" t="s">
        <v>28</v>
      </c>
      <c r="L23" s="19" t="s">
        <v>105</v>
      </c>
      <c r="M23" s="33">
        <f t="shared" si="5"/>
        <v>66.4</v>
      </c>
      <c r="N23" s="33"/>
      <c r="O23" s="33">
        <f t="shared" si="6"/>
        <v>66.4</v>
      </c>
      <c r="P23" s="16">
        <f t="shared" si="7"/>
        <v>2</v>
      </c>
      <c r="Q23" s="37" t="s">
        <v>30</v>
      </c>
      <c r="R23" s="38"/>
    </row>
    <row r="24" customHeight="1" spans="1:18">
      <c r="A24" s="16">
        <v>21</v>
      </c>
      <c r="B24" s="17" t="s">
        <v>106</v>
      </c>
      <c r="C24" s="17"/>
      <c r="D24" s="19" t="s">
        <v>108</v>
      </c>
      <c r="E24" s="19"/>
      <c r="F24" s="19" t="s">
        <v>116</v>
      </c>
      <c r="G24" s="19" t="s">
        <v>117</v>
      </c>
      <c r="H24" s="19" t="s">
        <v>25</v>
      </c>
      <c r="I24" s="19" t="s">
        <v>26</v>
      </c>
      <c r="J24" s="29" t="s">
        <v>118</v>
      </c>
      <c r="K24" s="19" t="s">
        <v>28</v>
      </c>
      <c r="L24" s="19" t="s">
        <v>50</v>
      </c>
      <c r="M24" s="33">
        <f t="shared" si="5"/>
        <v>66.1</v>
      </c>
      <c r="N24" s="33"/>
      <c r="O24" s="33">
        <f t="shared" si="6"/>
        <v>66.1</v>
      </c>
      <c r="P24" s="16">
        <f t="shared" si="7"/>
        <v>3</v>
      </c>
      <c r="Q24" s="37" t="s">
        <v>30</v>
      </c>
      <c r="R24" s="38"/>
    </row>
    <row r="25" customHeight="1" spans="1:18">
      <c r="A25" s="16">
        <v>22</v>
      </c>
      <c r="B25" s="17" t="s">
        <v>106</v>
      </c>
      <c r="C25" s="17"/>
      <c r="D25" s="19" t="s">
        <v>108</v>
      </c>
      <c r="E25" s="19"/>
      <c r="F25" s="19" t="s">
        <v>119</v>
      </c>
      <c r="G25" s="19" t="s">
        <v>120</v>
      </c>
      <c r="H25" s="19" t="s">
        <v>25</v>
      </c>
      <c r="I25" s="19" t="s">
        <v>26</v>
      </c>
      <c r="J25" s="29" t="s">
        <v>121</v>
      </c>
      <c r="K25" s="19" t="s">
        <v>28</v>
      </c>
      <c r="L25" s="19" t="s">
        <v>105</v>
      </c>
      <c r="M25" s="33">
        <f t="shared" si="5"/>
        <v>65.9</v>
      </c>
      <c r="N25" s="33"/>
      <c r="O25" s="33">
        <f t="shared" si="6"/>
        <v>65.9</v>
      </c>
      <c r="P25" s="16">
        <f t="shared" si="7"/>
        <v>4</v>
      </c>
      <c r="Q25" s="37" t="s">
        <v>30</v>
      </c>
      <c r="R25" s="38"/>
    </row>
    <row r="26" customHeight="1" spans="1:18">
      <c r="A26" s="16">
        <v>23</v>
      </c>
      <c r="B26" s="17" t="s">
        <v>106</v>
      </c>
      <c r="C26" s="17"/>
      <c r="D26" s="19" t="s">
        <v>108</v>
      </c>
      <c r="E26" s="19"/>
      <c r="F26" s="19" t="s">
        <v>122</v>
      </c>
      <c r="G26" s="19" t="s">
        <v>123</v>
      </c>
      <c r="H26" s="19" t="s">
        <v>37</v>
      </c>
      <c r="I26" s="19" t="s">
        <v>26</v>
      </c>
      <c r="J26" s="29" t="s">
        <v>124</v>
      </c>
      <c r="K26" s="19" t="s">
        <v>28</v>
      </c>
      <c r="L26" s="19" t="s">
        <v>125</v>
      </c>
      <c r="M26" s="33">
        <f t="shared" si="5"/>
        <v>65.65</v>
      </c>
      <c r="N26" s="33"/>
      <c r="O26" s="33">
        <f t="shared" si="6"/>
        <v>65.65</v>
      </c>
      <c r="P26" s="16">
        <f t="shared" si="7"/>
        <v>5</v>
      </c>
      <c r="Q26" s="37" t="s">
        <v>30</v>
      </c>
      <c r="R26" s="38"/>
    </row>
    <row r="27" customHeight="1" spans="1:18">
      <c r="A27" s="16">
        <v>24</v>
      </c>
      <c r="B27" s="17" t="s">
        <v>106</v>
      </c>
      <c r="C27" s="17"/>
      <c r="D27" s="19" t="s">
        <v>108</v>
      </c>
      <c r="E27" s="19"/>
      <c r="F27" s="19" t="s">
        <v>126</v>
      </c>
      <c r="G27" s="19" t="s">
        <v>127</v>
      </c>
      <c r="H27" s="19" t="s">
        <v>37</v>
      </c>
      <c r="I27" s="19" t="s">
        <v>26</v>
      </c>
      <c r="J27" s="29" t="s">
        <v>128</v>
      </c>
      <c r="K27" s="19" t="s">
        <v>28</v>
      </c>
      <c r="L27" s="19" t="s">
        <v>34</v>
      </c>
      <c r="M27" s="33">
        <f t="shared" si="5"/>
        <v>65.65</v>
      </c>
      <c r="N27" s="33"/>
      <c r="O27" s="33">
        <f t="shared" si="6"/>
        <v>65.65</v>
      </c>
      <c r="P27" s="16">
        <f t="shared" si="7"/>
        <v>5</v>
      </c>
      <c r="Q27" s="37" t="s">
        <v>30</v>
      </c>
      <c r="R27" s="38"/>
    </row>
    <row r="28" customHeight="1" spans="1:18">
      <c r="A28" s="16">
        <v>25</v>
      </c>
      <c r="B28" s="17" t="s">
        <v>129</v>
      </c>
      <c r="C28" s="18" t="s">
        <v>130</v>
      </c>
      <c r="D28" s="19" t="s">
        <v>131</v>
      </c>
      <c r="E28" s="26" t="s">
        <v>22</v>
      </c>
      <c r="F28" s="19" t="s">
        <v>132</v>
      </c>
      <c r="G28" s="19" t="s">
        <v>133</v>
      </c>
      <c r="H28" s="19" t="s">
        <v>25</v>
      </c>
      <c r="I28" s="19" t="s">
        <v>26</v>
      </c>
      <c r="J28" s="29" t="s">
        <v>134</v>
      </c>
      <c r="K28" s="19" t="s">
        <v>28</v>
      </c>
      <c r="L28" s="19" t="s">
        <v>46</v>
      </c>
      <c r="M28" s="33">
        <f t="shared" si="5"/>
        <v>68</v>
      </c>
      <c r="N28" s="33">
        <v>4</v>
      </c>
      <c r="O28" s="33">
        <f t="shared" si="6"/>
        <v>72</v>
      </c>
      <c r="P28" s="16">
        <f>_xlfn.RANK.EQ(O28,$O$28:$O$30)</f>
        <v>1</v>
      </c>
      <c r="Q28" s="37" t="s">
        <v>30</v>
      </c>
      <c r="R28" s="38"/>
    </row>
    <row r="29" customHeight="1" spans="1:18">
      <c r="A29" s="16">
        <v>26</v>
      </c>
      <c r="B29" s="17" t="s">
        <v>129</v>
      </c>
      <c r="C29" s="20"/>
      <c r="D29" s="19" t="s">
        <v>131</v>
      </c>
      <c r="E29" s="27"/>
      <c r="F29" s="19" t="s">
        <v>135</v>
      </c>
      <c r="G29" s="19" t="s">
        <v>136</v>
      </c>
      <c r="H29" s="19" t="s">
        <v>25</v>
      </c>
      <c r="I29" s="19" t="s">
        <v>26</v>
      </c>
      <c r="J29" s="29" t="s">
        <v>137</v>
      </c>
      <c r="K29" s="19" t="s">
        <v>28</v>
      </c>
      <c r="L29" s="19" t="s">
        <v>138</v>
      </c>
      <c r="M29" s="33">
        <f t="shared" si="5"/>
        <v>65.05</v>
      </c>
      <c r="N29" s="33">
        <v>4</v>
      </c>
      <c r="O29" s="33">
        <f t="shared" si="6"/>
        <v>69.05</v>
      </c>
      <c r="P29" s="16">
        <f>_xlfn.RANK.EQ(O29,$O$28:$O$30)</f>
        <v>2</v>
      </c>
      <c r="Q29" s="37" t="s">
        <v>30</v>
      </c>
      <c r="R29" s="38"/>
    </row>
    <row r="30" customHeight="1" spans="1:18">
      <c r="A30" s="16">
        <v>27</v>
      </c>
      <c r="B30" s="17" t="s">
        <v>129</v>
      </c>
      <c r="C30" s="21"/>
      <c r="D30" s="19" t="s">
        <v>131</v>
      </c>
      <c r="E30" s="28"/>
      <c r="F30" s="19" t="s">
        <v>139</v>
      </c>
      <c r="G30" s="19" t="s">
        <v>140</v>
      </c>
      <c r="H30" s="19" t="s">
        <v>25</v>
      </c>
      <c r="I30" s="19" t="s">
        <v>26</v>
      </c>
      <c r="J30" s="29" t="s">
        <v>88</v>
      </c>
      <c r="K30" s="19" t="s">
        <v>28</v>
      </c>
      <c r="L30" s="19" t="s">
        <v>138</v>
      </c>
      <c r="M30" s="33">
        <f t="shared" si="5"/>
        <v>69.05</v>
      </c>
      <c r="N30" s="33"/>
      <c r="O30" s="33">
        <f t="shared" si="6"/>
        <v>69.05</v>
      </c>
      <c r="P30" s="16">
        <f>_xlfn.RANK.EQ(O30,$O$28:$O$30)</f>
        <v>2</v>
      </c>
      <c r="Q30" s="37" t="s">
        <v>30</v>
      </c>
      <c r="R30" s="38"/>
    </row>
    <row r="31" customHeight="1" spans="1:18">
      <c r="A31" s="16">
        <v>28</v>
      </c>
      <c r="B31" s="17" t="s">
        <v>141</v>
      </c>
      <c r="C31" s="18" t="s">
        <v>130</v>
      </c>
      <c r="D31" s="19" t="s">
        <v>131</v>
      </c>
      <c r="E31" s="26" t="s">
        <v>22</v>
      </c>
      <c r="F31" s="19" t="s">
        <v>142</v>
      </c>
      <c r="G31" s="19" t="s">
        <v>143</v>
      </c>
      <c r="H31" s="19" t="s">
        <v>25</v>
      </c>
      <c r="I31" s="19" t="s">
        <v>26</v>
      </c>
      <c r="J31" s="29" t="s">
        <v>144</v>
      </c>
      <c r="K31" s="19" t="s">
        <v>28</v>
      </c>
      <c r="L31" s="19" t="s">
        <v>125</v>
      </c>
      <c r="M31" s="33">
        <f t="shared" si="5"/>
        <v>60.75</v>
      </c>
      <c r="N31" s="33">
        <v>4</v>
      </c>
      <c r="O31" s="33">
        <f t="shared" si="6"/>
        <v>64.75</v>
      </c>
      <c r="P31" s="16">
        <f>_xlfn.RANK.EQ(O31,$O$31:$O$33)</f>
        <v>1</v>
      </c>
      <c r="Q31" s="37" t="s">
        <v>30</v>
      </c>
      <c r="R31" s="38"/>
    </row>
    <row r="32" customHeight="1" spans="1:18">
      <c r="A32" s="16">
        <v>29</v>
      </c>
      <c r="B32" s="17" t="s">
        <v>141</v>
      </c>
      <c r="C32" s="20"/>
      <c r="D32" s="19" t="s">
        <v>131</v>
      </c>
      <c r="E32" s="27"/>
      <c r="F32" s="19" t="s">
        <v>145</v>
      </c>
      <c r="G32" s="19" t="s">
        <v>146</v>
      </c>
      <c r="H32" s="19" t="s">
        <v>37</v>
      </c>
      <c r="I32" s="19" t="s">
        <v>26</v>
      </c>
      <c r="J32" s="29" t="s">
        <v>147</v>
      </c>
      <c r="K32" s="19" t="s">
        <v>28</v>
      </c>
      <c r="L32" s="19" t="s">
        <v>148</v>
      </c>
      <c r="M32" s="33">
        <f t="shared" si="5"/>
        <v>58.3</v>
      </c>
      <c r="N32" s="33"/>
      <c r="O32" s="33">
        <f t="shared" si="6"/>
        <v>58.3</v>
      </c>
      <c r="P32" s="16">
        <f>_xlfn.RANK.EQ(O32,$O$31:$O$33)</f>
        <v>2</v>
      </c>
      <c r="Q32" s="37" t="s">
        <v>30</v>
      </c>
      <c r="R32" s="38"/>
    </row>
    <row r="33" customHeight="1" spans="1:18">
      <c r="A33" s="16">
        <v>30</v>
      </c>
      <c r="B33" s="17" t="s">
        <v>141</v>
      </c>
      <c r="C33" s="21"/>
      <c r="D33" s="19" t="s">
        <v>131</v>
      </c>
      <c r="E33" s="28"/>
      <c r="F33" s="19" t="s">
        <v>149</v>
      </c>
      <c r="G33" s="19" t="s">
        <v>150</v>
      </c>
      <c r="H33" s="19" t="s">
        <v>37</v>
      </c>
      <c r="I33" s="19" t="s">
        <v>26</v>
      </c>
      <c r="J33" s="29" t="s">
        <v>38</v>
      </c>
      <c r="K33" s="19" t="s">
        <v>28</v>
      </c>
      <c r="L33" s="19" t="s">
        <v>151</v>
      </c>
      <c r="M33" s="33">
        <f t="shared" si="5"/>
        <v>57.65</v>
      </c>
      <c r="N33" s="33"/>
      <c r="O33" s="33">
        <f t="shared" si="6"/>
        <v>57.65</v>
      </c>
      <c r="P33" s="16">
        <f>_xlfn.RANK.EQ(O33,$O$31:$O$33)</f>
        <v>3</v>
      </c>
      <c r="Q33" s="37" t="s">
        <v>30</v>
      </c>
      <c r="R33" s="38"/>
    </row>
    <row r="34" customHeight="1" spans="1:18">
      <c r="A34" s="16">
        <v>31</v>
      </c>
      <c r="B34" s="17" t="s">
        <v>152</v>
      </c>
      <c r="C34" s="17" t="s">
        <v>130</v>
      </c>
      <c r="D34" s="19" t="s">
        <v>153</v>
      </c>
      <c r="E34" s="19" t="s">
        <v>22</v>
      </c>
      <c r="F34" s="19" t="s">
        <v>154</v>
      </c>
      <c r="G34" s="19" t="s">
        <v>155</v>
      </c>
      <c r="H34" s="19" t="s">
        <v>25</v>
      </c>
      <c r="I34" s="19" t="s">
        <v>26</v>
      </c>
      <c r="J34" s="29" t="s">
        <v>156</v>
      </c>
      <c r="K34" s="19" t="s">
        <v>28</v>
      </c>
      <c r="L34" s="19" t="s">
        <v>102</v>
      </c>
      <c r="M34" s="33">
        <f t="shared" si="5"/>
        <v>70.5</v>
      </c>
      <c r="N34" s="33"/>
      <c r="O34" s="33">
        <f t="shared" si="6"/>
        <v>70.5</v>
      </c>
      <c r="P34" s="16">
        <f>_xlfn.RANK.EQ(O34,$O$34:$O$36)</f>
        <v>1</v>
      </c>
      <c r="Q34" s="37" t="s">
        <v>30</v>
      </c>
      <c r="R34" s="38"/>
    </row>
    <row r="35" customHeight="1" spans="1:18">
      <c r="A35" s="16">
        <v>32</v>
      </c>
      <c r="B35" s="17" t="s">
        <v>152</v>
      </c>
      <c r="C35" s="17"/>
      <c r="D35" s="19" t="s">
        <v>153</v>
      </c>
      <c r="E35" s="19"/>
      <c r="F35" s="19" t="s">
        <v>157</v>
      </c>
      <c r="G35" s="19" t="s">
        <v>158</v>
      </c>
      <c r="H35" s="19" t="s">
        <v>25</v>
      </c>
      <c r="I35" s="19" t="s">
        <v>26</v>
      </c>
      <c r="J35" s="29" t="s">
        <v>159</v>
      </c>
      <c r="K35" s="19" t="s">
        <v>28</v>
      </c>
      <c r="L35" s="19" t="s">
        <v>68</v>
      </c>
      <c r="M35" s="33">
        <f t="shared" si="5"/>
        <v>70.15</v>
      </c>
      <c r="N35" s="33"/>
      <c r="O35" s="33">
        <f t="shared" si="6"/>
        <v>70.15</v>
      </c>
      <c r="P35" s="16">
        <f>_xlfn.RANK.EQ(O35,$O$34:$O$36)</f>
        <v>2</v>
      </c>
      <c r="Q35" s="37" t="s">
        <v>30</v>
      </c>
      <c r="R35" s="38"/>
    </row>
    <row r="36" customHeight="1" spans="1:18">
      <c r="A36" s="16">
        <v>33</v>
      </c>
      <c r="B36" s="17" t="s">
        <v>152</v>
      </c>
      <c r="C36" s="17"/>
      <c r="D36" s="19" t="s">
        <v>153</v>
      </c>
      <c r="E36" s="19"/>
      <c r="F36" s="19" t="s">
        <v>160</v>
      </c>
      <c r="G36" s="19" t="s">
        <v>161</v>
      </c>
      <c r="H36" s="19" t="s">
        <v>37</v>
      </c>
      <c r="I36" s="19" t="s">
        <v>26</v>
      </c>
      <c r="J36" s="29" t="s">
        <v>29</v>
      </c>
      <c r="K36" s="19" t="s">
        <v>28</v>
      </c>
      <c r="L36" s="19" t="s">
        <v>67</v>
      </c>
      <c r="M36" s="33">
        <f t="shared" si="5"/>
        <v>67</v>
      </c>
      <c r="N36" s="33"/>
      <c r="O36" s="33">
        <f t="shared" si="6"/>
        <v>67</v>
      </c>
      <c r="P36" s="16">
        <f>_xlfn.RANK.EQ(O36,$O$34:$O$36)</f>
        <v>3</v>
      </c>
      <c r="Q36" s="37" t="s">
        <v>30</v>
      </c>
      <c r="R36" s="38"/>
    </row>
    <row r="37" customHeight="1" spans="1:18">
      <c r="A37" s="16">
        <v>34</v>
      </c>
      <c r="B37" s="17" t="s">
        <v>162</v>
      </c>
      <c r="C37" s="17" t="s">
        <v>130</v>
      </c>
      <c r="D37" s="19" t="s">
        <v>163</v>
      </c>
      <c r="E37" s="19" t="s">
        <v>22</v>
      </c>
      <c r="F37" s="19" t="s">
        <v>164</v>
      </c>
      <c r="G37" s="19" t="s">
        <v>165</v>
      </c>
      <c r="H37" s="19" t="s">
        <v>25</v>
      </c>
      <c r="I37" s="19" t="s">
        <v>26</v>
      </c>
      <c r="J37" s="29" t="s">
        <v>166</v>
      </c>
      <c r="K37" s="19" t="s">
        <v>28</v>
      </c>
      <c r="L37" s="19" t="s">
        <v>138</v>
      </c>
      <c r="M37" s="33">
        <f t="shared" si="5"/>
        <v>68.65</v>
      </c>
      <c r="N37" s="33"/>
      <c r="O37" s="33">
        <f t="shared" si="6"/>
        <v>68.65</v>
      </c>
      <c r="P37" s="16">
        <f>_xlfn.RANK.EQ(O37,$O$37:$O$39)</f>
        <v>1</v>
      </c>
      <c r="Q37" s="37" t="s">
        <v>30</v>
      </c>
      <c r="R37" s="38"/>
    </row>
    <row r="38" customHeight="1" spans="1:18">
      <c r="A38" s="16">
        <v>35</v>
      </c>
      <c r="B38" s="17" t="s">
        <v>162</v>
      </c>
      <c r="C38" s="17"/>
      <c r="D38" s="19" t="s">
        <v>163</v>
      </c>
      <c r="E38" s="19"/>
      <c r="F38" s="19" t="s">
        <v>167</v>
      </c>
      <c r="G38" s="19" t="s">
        <v>168</v>
      </c>
      <c r="H38" s="19" t="s">
        <v>37</v>
      </c>
      <c r="I38" s="19" t="s">
        <v>26</v>
      </c>
      <c r="J38" s="29" t="s">
        <v>169</v>
      </c>
      <c r="K38" s="19" t="s">
        <v>28</v>
      </c>
      <c r="L38" s="19" t="s">
        <v>170</v>
      </c>
      <c r="M38" s="33">
        <f t="shared" si="5"/>
        <v>66.95</v>
      </c>
      <c r="N38" s="33"/>
      <c r="O38" s="33">
        <f t="shared" si="6"/>
        <v>66.95</v>
      </c>
      <c r="P38" s="16">
        <f>_xlfn.RANK.EQ(O38,$O$37:$O$39)</f>
        <v>2</v>
      </c>
      <c r="Q38" s="37" t="s">
        <v>30</v>
      </c>
      <c r="R38" s="38"/>
    </row>
    <row r="39" customHeight="1" spans="1:18">
      <c r="A39" s="16">
        <v>36</v>
      </c>
      <c r="B39" s="17" t="s">
        <v>162</v>
      </c>
      <c r="C39" s="17"/>
      <c r="D39" s="19" t="s">
        <v>163</v>
      </c>
      <c r="E39" s="19"/>
      <c r="F39" s="19" t="s">
        <v>171</v>
      </c>
      <c r="G39" s="19" t="s">
        <v>172</v>
      </c>
      <c r="H39" s="19" t="s">
        <v>37</v>
      </c>
      <c r="I39" s="19" t="s">
        <v>26</v>
      </c>
      <c r="J39" s="29" t="s">
        <v>173</v>
      </c>
      <c r="K39" s="19" t="s">
        <v>28</v>
      </c>
      <c r="L39" s="19" t="s">
        <v>174</v>
      </c>
      <c r="M39" s="33">
        <f t="shared" si="5"/>
        <v>57.55</v>
      </c>
      <c r="N39" s="33">
        <v>4</v>
      </c>
      <c r="O39" s="33">
        <f t="shared" si="6"/>
        <v>61.55</v>
      </c>
      <c r="P39" s="16">
        <f>_xlfn.RANK.EQ(O39,$O$37:$O$39)</f>
        <v>3</v>
      </c>
      <c r="Q39" s="37" t="s">
        <v>30</v>
      </c>
      <c r="R39" s="38"/>
    </row>
    <row r="40" customHeight="1" spans="1:18">
      <c r="A40" s="16">
        <v>37</v>
      </c>
      <c r="B40" s="17" t="s">
        <v>175</v>
      </c>
      <c r="C40" s="17" t="s">
        <v>130</v>
      </c>
      <c r="D40" s="19" t="s">
        <v>176</v>
      </c>
      <c r="E40" s="19" t="s">
        <v>22</v>
      </c>
      <c r="F40" s="19" t="s">
        <v>177</v>
      </c>
      <c r="G40" s="19" t="s">
        <v>178</v>
      </c>
      <c r="H40" s="19" t="s">
        <v>25</v>
      </c>
      <c r="I40" s="19" t="s">
        <v>26</v>
      </c>
      <c r="J40" s="29" t="s">
        <v>179</v>
      </c>
      <c r="K40" s="19" t="s">
        <v>28</v>
      </c>
      <c r="L40" s="19" t="s">
        <v>34</v>
      </c>
      <c r="M40" s="33">
        <f t="shared" si="5"/>
        <v>60.15</v>
      </c>
      <c r="N40" s="33">
        <v>4</v>
      </c>
      <c r="O40" s="33">
        <f t="shared" si="6"/>
        <v>64.15</v>
      </c>
      <c r="P40" s="16">
        <f>_xlfn.RANK.EQ(O40,$O$40:$O$42)</f>
        <v>1</v>
      </c>
      <c r="Q40" s="37" t="s">
        <v>30</v>
      </c>
      <c r="R40" s="38"/>
    </row>
    <row r="41" customHeight="1" spans="1:18">
      <c r="A41" s="16">
        <v>38</v>
      </c>
      <c r="B41" s="17" t="s">
        <v>175</v>
      </c>
      <c r="C41" s="17"/>
      <c r="D41" s="19" t="s">
        <v>176</v>
      </c>
      <c r="E41" s="19"/>
      <c r="F41" s="19" t="s">
        <v>180</v>
      </c>
      <c r="G41" s="19" t="s">
        <v>181</v>
      </c>
      <c r="H41" s="19" t="s">
        <v>37</v>
      </c>
      <c r="I41" s="19" t="s">
        <v>26</v>
      </c>
      <c r="J41" s="29" t="s">
        <v>182</v>
      </c>
      <c r="K41" s="19" t="s">
        <v>28</v>
      </c>
      <c r="L41" s="19" t="s">
        <v>183</v>
      </c>
      <c r="M41" s="33">
        <f t="shared" si="5"/>
        <v>56.05</v>
      </c>
      <c r="N41" s="33">
        <v>4</v>
      </c>
      <c r="O41" s="33">
        <f t="shared" si="6"/>
        <v>60.05</v>
      </c>
      <c r="P41" s="16">
        <f>_xlfn.RANK.EQ(O41,$O$40:$O$42)</f>
        <v>2</v>
      </c>
      <c r="Q41" s="37" t="s">
        <v>30</v>
      </c>
      <c r="R41" s="38"/>
    </row>
    <row r="42" customHeight="1" spans="1:18">
      <c r="A42" s="16">
        <v>39</v>
      </c>
      <c r="B42" s="17" t="s">
        <v>175</v>
      </c>
      <c r="C42" s="17"/>
      <c r="D42" s="19" t="s">
        <v>176</v>
      </c>
      <c r="E42" s="19"/>
      <c r="F42" s="19" t="s">
        <v>184</v>
      </c>
      <c r="G42" s="19" t="s">
        <v>185</v>
      </c>
      <c r="H42" s="19" t="s">
        <v>25</v>
      </c>
      <c r="I42" s="19" t="s">
        <v>26</v>
      </c>
      <c r="J42" s="29" t="s">
        <v>186</v>
      </c>
      <c r="K42" s="19" t="s">
        <v>28</v>
      </c>
      <c r="L42" s="19" t="s">
        <v>187</v>
      </c>
      <c r="M42" s="33">
        <f t="shared" si="5"/>
        <v>58</v>
      </c>
      <c r="N42" s="33"/>
      <c r="O42" s="33">
        <f t="shared" si="6"/>
        <v>58</v>
      </c>
      <c r="P42" s="16">
        <f>_xlfn.RANK.EQ(O42,$O$40:$O$42)</f>
        <v>3</v>
      </c>
      <c r="Q42" s="37" t="s">
        <v>30</v>
      </c>
      <c r="R42" s="38"/>
    </row>
    <row r="43" customHeight="1" spans="1:18">
      <c r="A43" s="16">
        <v>40</v>
      </c>
      <c r="B43" s="17" t="s">
        <v>188</v>
      </c>
      <c r="C43" s="18" t="s">
        <v>189</v>
      </c>
      <c r="D43" s="19" t="s">
        <v>190</v>
      </c>
      <c r="E43" s="26" t="s">
        <v>22</v>
      </c>
      <c r="F43" s="19" t="s">
        <v>191</v>
      </c>
      <c r="G43" s="19" t="s">
        <v>192</v>
      </c>
      <c r="H43" s="19" t="s">
        <v>25</v>
      </c>
      <c r="I43" s="19" t="s">
        <v>26</v>
      </c>
      <c r="J43" s="29" t="s">
        <v>92</v>
      </c>
      <c r="K43" s="19" t="s">
        <v>28</v>
      </c>
      <c r="L43" s="19" t="s">
        <v>193</v>
      </c>
      <c r="M43" s="33">
        <f t="shared" si="5"/>
        <v>67.35</v>
      </c>
      <c r="N43" s="33"/>
      <c r="O43" s="33">
        <f t="shared" si="6"/>
        <v>67.35</v>
      </c>
      <c r="P43" s="16">
        <f>_xlfn.RANK.EQ(O43,$O$43:$O$45)</f>
        <v>1</v>
      </c>
      <c r="Q43" s="37" t="s">
        <v>30</v>
      </c>
      <c r="R43" s="38"/>
    </row>
    <row r="44" customHeight="1" spans="1:18">
      <c r="A44" s="16">
        <v>41</v>
      </c>
      <c r="B44" s="17" t="s">
        <v>188</v>
      </c>
      <c r="C44" s="20"/>
      <c r="D44" s="19" t="s">
        <v>190</v>
      </c>
      <c r="E44" s="27"/>
      <c r="F44" s="19" t="s">
        <v>194</v>
      </c>
      <c r="G44" s="19" t="s">
        <v>195</v>
      </c>
      <c r="H44" s="19" t="s">
        <v>25</v>
      </c>
      <c r="I44" s="19" t="s">
        <v>26</v>
      </c>
      <c r="J44" s="29" t="s">
        <v>196</v>
      </c>
      <c r="K44" s="19" t="s">
        <v>28</v>
      </c>
      <c r="L44" s="19" t="s">
        <v>39</v>
      </c>
      <c r="M44" s="33">
        <f t="shared" si="5"/>
        <v>67</v>
      </c>
      <c r="N44" s="33"/>
      <c r="O44" s="33">
        <f t="shared" si="6"/>
        <v>67</v>
      </c>
      <c r="P44" s="16">
        <f>_xlfn.RANK.EQ(O44,$O$43:$O$45)</f>
        <v>2</v>
      </c>
      <c r="Q44" s="37" t="s">
        <v>30</v>
      </c>
      <c r="R44" s="38"/>
    </row>
    <row r="45" customHeight="1" spans="1:18">
      <c r="A45" s="16">
        <v>42</v>
      </c>
      <c r="B45" s="17" t="s">
        <v>188</v>
      </c>
      <c r="C45" s="21"/>
      <c r="D45" s="19" t="s">
        <v>190</v>
      </c>
      <c r="E45" s="28"/>
      <c r="F45" s="19" t="s">
        <v>197</v>
      </c>
      <c r="G45" s="19" t="s">
        <v>198</v>
      </c>
      <c r="H45" s="19" t="s">
        <v>25</v>
      </c>
      <c r="I45" s="19" t="s">
        <v>26</v>
      </c>
      <c r="J45" s="29" t="s">
        <v>199</v>
      </c>
      <c r="K45" s="19" t="s">
        <v>28</v>
      </c>
      <c r="L45" s="19" t="s">
        <v>72</v>
      </c>
      <c r="M45" s="33">
        <f t="shared" si="5"/>
        <v>65.7</v>
      </c>
      <c r="N45" s="33"/>
      <c r="O45" s="33">
        <f t="shared" si="6"/>
        <v>65.7</v>
      </c>
      <c r="P45" s="16">
        <f>_xlfn.RANK.EQ(O45,$O$43:$O$45)</f>
        <v>3</v>
      </c>
      <c r="Q45" s="37" t="s">
        <v>30</v>
      </c>
      <c r="R45" s="38"/>
    </row>
    <row r="46" customHeight="1" spans="1:18">
      <c r="A46" s="16">
        <v>43</v>
      </c>
      <c r="B46" s="17" t="s">
        <v>200</v>
      </c>
      <c r="C46" s="18" t="s">
        <v>201</v>
      </c>
      <c r="D46" s="19" t="s">
        <v>202</v>
      </c>
      <c r="E46" s="26" t="s">
        <v>22</v>
      </c>
      <c r="F46" s="19" t="s">
        <v>203</v>
      </c>
      <c r="G46" s="19" t="s">
        <v>204</v>
      </c>
      <c r="H46" s="19" t="s">
        <v>25</v>
      </c>
      <c r="I46" s="19" t="s">
        <v>26</v>
      </c>
      <c r="J46" s="29" t="s">
        <v>205</v>
      </c>
      <c r="K46" s="19" t="s">
        <v>28</v>
      </c>
      <c r="L46" s="19" t="s">
        <v>46</v>
      </c>
      <c r="M46" s="33">
        <f t="shared" si="5"/>
        <v>73.9</v>
      </c>
      <c r="N46" s="33"/>
      <c r="O46" s="33">
        <f t="shared" si="6"/>
        <v>73.9</v>
      </c>
      <c r="P46" s="16">
        <f>_xlfn.RANK.EQ(O46,$O$46:$O$48)</f>
        <v>1</v>
      </c>
      <c r="Q46" s="37" t="s">
        <v>30</v>
      </c>
      <c r="R46" s="38"/>
    </row>
    <row r="47" customHeight="1" spans="1:18">
      <c r="A47" s="16">
        <v>44</v>
      </c>
      <c r="B47" s="17" t="s">
        <v>200</v>
      </c>
      <c r="C47" s="20"/>
      <c r="D47" s="19" t="s">
        <v>202</v>
      </c>
      <c r="E47" s="27"/>
      <c r="F47" s="19" t="s">
        <v>206</v>
      </c>
      <c r="G47" s="19" t="s">
        <v>207</v>
      </c>
      <c r="H47" s="19" t="s">
        <v>37</v>
      </c>
      <c r="I47" s="19" t="s">
        <v>26</v>
      </c>
      <c r="J47" s="29" t="s">
        <v>208</v>
      </c>
      <c r="K47" s="19" t="s">
        <v>28</v>
      </c>
      <c r="L47" s="19" t="s">
        <v>98</v>
      </c>
      <c r="M47" s="33">
        <f t="shared" si="5"/>
        <v>70.05</v>
      </c>
      <c r="N47" s="33"/>
      <c r="O47" s="33">
        <f t="shared" si="6"/>
        <v>70.05</v>
      </c>
      <c r="P47" s="16">
        <f>_xlfn.RANK.EQ(O47,$O$46:$O$48)</f>
        <v>2</v>
      </c>
      <c r="Q47" s="37" t="s">
        <v>30</v>
      </c>
      <c r="R47" s="38"/>
    </row>
    <row r="48" customHeight="1" spans="1:18">
      <c r="A48" s="16">
        <v>45</v>
      </c>
      <c r="B48" s="17" t="s">
        <v>200</v>
      </c>
      <c r="C48" s="21"/>
      <c r="D48" s="19" t="s">
        <v>202</v>
      </c>
      <c r="E48" s="28"/>
      <c r="F48" s="19" t="s">
        <v>209</v>
      </c>
      <c r="G48" s="19" t="s">
        <v>210</v>
      </c>
      <c r="H48" s="19" t="s">
        <v>25</v>
      </c>
      <c r="I48" s="19" t="s">
        <v>26</v>
      </c>
      <c r="J48" s="29" t="s">
        <v>211</v>
      </c>
      <c r="K48" s="19" t="s">
        <v>28</v>
      </c>
      <c r="L48" s="19" t="s">
        <v>50</v>
      </c>
      <c r="M48" s="33">
        <f t="shared" si="5"/>
        <v>63.7</v>
      </c>
      <c r="N48" s="33">
        <v>6</v>
      </c>
      <c r="O48" s="33">
        <f t="shared" si="6"/>
        <v>69.7</v>
      </c>
      <c r="P48" s="16">
        <f>_xlfn.RANK.EQ(O48,$O$46:$O$48)</f>
        <v>3</v>
      </c>
      <c r="Q48" s="37" t="s">
        <v>30</v>
      </c>
      <c r="R48" s="38"/>
    </row>
    <row r="49" customHeight="1" spans="1:18">
      <c r="A49" s="16">
        <v>46</v>
      </c>
      <c r="B49" s="17" t="s">
        <v>212</v>
      </c>
      <c r="C49" s="18" t="s">
        <v>213</v>
      </c>
      <c r="D49" s="19" t="s">
        <v>214</v>
      </c>
      <c r="E49" s="26" t="s">
        <v>22</v>
      </c>
      <c r="F49" s="19" t="s">
        <v>215</v>
      </c>
      <c r="G49" s="19" t="s">
        <v>216</v>
      </c>
      <c r="H49" s="19" t="s">
        <v>37</v>
      </c>
      <c r="I49" s="19" t="s">
        <v>26</v>
      </c>
      <c r="J49" s="29" t="s">
        <v>217</v>
      </c>
      <c r="K49" s="19" t="s">
        <v>28</v>
      </c>
      <c r="L49" s="19" t="s">
        <v>105</v>
      </c>
      <c r="M49" s="33">
        <f t="shared" si="5"/>
        <v>64.9</v>
      </c>
      <c r="N49" s="33"/>
      <c r="O49" s="33">
        <f t="shared" si="6"/>
        <v>64.9</v>
      </c>
      <c r="P49" s="16">
        <f>_xlfn.RANK.EQ(O49,$O$49:$O$51)</f>
        <v>1</v>
      </c>
      <c r="Q49" s="37" t="s">
        <v>30</v>
      </c>
      <c r="R49" s="38"/>
    </row>
    <row r="50" customHeight="1" spans="1:18">
      <c r="A50" s="16">
        <v>47</v>
      </c>
      <c r="B50" s="17" t="s">
        <v>212</v>
      </c>
      <c r="C50" s="20"/>
      <c r="D50" s="19" t="s">
        <v>214</v>
      </c>
      <c r="E50" s="27"/>
      <c r="F50" s="19" t="s">
        <v>218</v>
      </c>
      <c r="G50" s="19" t="s">
        <v>219</v>
      </c>
      <c r="H50" s="19" t="s">
        <v>37</v>
      </c>
      <c r="I50" s="19" t="s">
        <v>26</v>
      </c>
      <c r="J50" s="29" t="s">
        <v>220</v>
      </c>
      <c r="K50" s="19" t="s">
        <v>28</v>
      </c>
      <c r="L50" s="19" t="s">
        <v>34</v>
      </c>
      <c r="M50" s="33">
        <f t="shared" si="5"/>
        <v>63.85</v>
      </c>
      <c r="N50" s="33"/>
      <c r="O50" s="33">
        <f t="shared" si="6"/>
        <v>63.85</v>
      </c>
      <c r="P50" s="16">
        <f>_xlfn.RANK.EQ(O50,$O$49:$O$51)</f>
        <v>2</v>
      </c>
      <c r="Q50" s="37" t="s">
        <v>30</v>
      </c>
      <c r="R50" s="38"/>
    </row>
    <row r="51" customHeight="1" spans="1:18">
      <c r="A51" s="16">
        <v>48</v>
      </c>
      <c r="B51" s="17" t="s">
        <v>212</v>
      </c>
      <c r="C51" s="21"/>
      <c r="D51" s="19" t="s">
        <v>214</v>
      </c>
      <c r="E51" s="28"/>
      <c r="F51" s="19" t="s">
        <v>221</v>
      </c>
      <c r="G51" s="19" t="s">
        <v>222</v>
      </c>
      <c r="H51" s="19" t="s">
        <v>37</v>
      </c>
      <c r="I51" s="19" t="s">
        <v>26</v>
      </c>
      <c r="J51" s="29" t="s">
        <v>134</v>
      </c>
      <c r="K51" s="19" t="s">
        <v>28</v>
      </c>
      <c r="L51" s="19" t="s">
        <v>174</v>
      </c>
      <c r="M51" s="33">
        <f t="shared" si="5"/>
        <v>63.75</v>
      </c>
      <c r="N51" s="33"/>
      <c r="O51" s="33">
        <f t="shared" si="6"/>
        <v>63.75</v>
      </c>
      <c r="P51" s="16">
        <f>_xlfn.RANK.EQ(O51,$O$49:$O$51)</f>
        <v>3</v>
      </c>
      <c r="Q51" s="37" t="s">
        <v>30</v>
      </c>
      <c r="R51" s="38"/>
    </row>
    <row r="52" customHeight="1" spans="1:18">
      <c r="A52" s="16">
        <v>49</v>
      </c>
      <c r="B52" s="17" t="s">
        <v>223</v>
      </c>
      <c r="C52" s="18" t="s">
        <v>224</v>
      </c>
      <c r="D52" s="19" t="s">
        <v>225</v>
      </c>
      <c r="E52" s="26" t="s">
        <v>22</v>
      </c>
      <c r="F52" s="19" t="s">
        <v>226</v>
      </c>
      <c r="G52" s="19" t="s">
        <v>227</v>
      </c>
      <c r="H52" s="19" t="s">
        <v>25</v>
      </c>
      <c r="I52" s="19" t="s">
        <v>26</v>
      </c>
      <c r="J52" s="29" t="s">
        <v>71</v>
      </c>
      <c r="K52" s="19" t="s">
        <v>28</v>
      </c>
      <c r="L52" s="19" t="s">
        <v>29</v>
      </c>
      <c r="M52" s="33">
        <f t="shared" si="5"/>
        <v>63</v>
      </c>
      <c r="N52" s="33">
        <v>4</v>
      </c>
      <c r="O52" s="33">
        <f t="shared" si="6"/>
        <v>67</v>
      </c>
      <c r="P52" s="16">
        <f>_xlfn.RANK.EQ(O52,$O$52:$O$54)</f>
        <v>1</v>
      </c>
      <c r="Q52" s="37" t="s">
        <v>30</v>
      </c>
      <c r="R52" s="38"/>
    </row>
    <row r="53" customHeight="1" spans="1:18">
      <c r="A53" s="16">
        <v>50</v>
      </c>
      <c r="B53" s="17" t="s">
        <v>223</v>
      </c>
      <c r="C53" s="20"/>
      <c r="D53" s="19" t="s">
        <v>225</v>
      </c>
      <c r="E53" s="27"/>
      <c r="F53" s="19" t="s">
        <v>228</v>
      </c>
      <c r="G53" s="19" t="s">
        <v>229</v>
      </c>
      <c r="H53" s="19" t="s">
        <v>25</v>
      </c>
      <c r="I53" s="19" t="s">
        <v>26</v>
      </c>
      <c r="J53" s="29" t="s">
        <v>230</v>
      </c>
      <c r="K53" s="19" t="s">
        <v>28</v>
      </c>
      <c r="L53" s="19" t="s">
        <v>68</v>
      </c>
      <c r="M53" s="33">
        <f t="shared" si="5"/>
        <v>62.95</v>
      </c>
      <c r="N53" s="33">
        <v>4</v>
      </c>
      <c r="O53" s="33">
        <f t="shared" si="6"/>
        <v>66.95</v>
      </c>
      <c r="P53" s="16">
        <f>_xlfn.RANK.EQ(O53,$O$52:$O$54)</f>
        <v>2</v>
      </c>
      <c r="Q53" s="37" t="s">
        <v>30</v>
      </c>
      <c r="R53" s="38"/>
    </row>
    <row r="54" customHeight="1" spans="1:18">
      <c r="A54" s="16">
        <v>51</v>
      </c>
      <c r="B54" s="17" t="s">
        <v>223</v>
      </c>
      <c r="C54" s="21"/>
      <c r="D54" s="19" t="s">
        <v>225</v>
      </c>
      <c r="E54" s="28"/>
      <c r="F54" s="19" t="s">
        <v>231</v>
      </c>
      <c r="G54" s="19" t="s">
        <v>232</v>
      </c>
      <c r="H54" s="19" t="s">
        <v>25</v>
      </c>
      <c r="I54" s="19" t="s">
        <v>26</v>
      </c>
      <c r="J54" s="29" t="s">
        <v>233</v>
      </c>
      <c r="K54" s="19" t="s">
        <v>28</v>
      </c>
      <c r="L54" s="19" t="s">
        <v>98</v>
      </c>
      <c r="M54" s="33">
        <f t="shared" si="5"/>
        <v>65.55</v>
      </c>
      <c r="N54" s="33"/>
      <c r="O54" s="33">
        <f t="shared" si="6"/>
        <v>65.55</v>
      </c>
      <c r="P54" s="16">
        <f>_xlfn.RANK.EQ(O54,$O$52:$O$54)</f>
        <v>3</v>
      </c>
      <c r="Q54" s="37" t="s">
        <v>30</v>
      </c>
      <c r="R54" s="38"/>
    </row>
    <row r="55" customHeight="1" spans="1:18">
      <c r="A55" s="16">
        <v>52</v>
      </c>
      <c r="B55" s="17" t="s">
        <v>234</v>
      </c>
      <c r="C55" s="18" t="s">
        <v>235</v>
      </c>
      <c r="D55" s="19" t="s">
        <v>236</v>
      </c>
      <c r="E55" s="26" t="s">
        <v>22</v>
      </c>
      <c r="F55" s="19" t="s">
        <v>237</v>
      </c>
      <c r="G55" s="19" t="s">
        <v>238</v>
      </c>
      <c r="H55" s="19" t="s">
        <v>25</v>
      </c>
      <c r="I55" s="19" t="s">
        <v>26</v>
      </c>
      <c r="J55" s="29" t="s">
        <v>217</v>
      </c>
      <c r="K55" s="19" t="s">
        <v>28</v>
      </c>
      <c r="L55" s="19" t="s">
        <v>239</v>
      </c>
      <c r="M55" s="33">
        <f t="shared" si="5"/>
        <v>66.15</v>
      </c>
      <c r="N55" s="33"/>
      <c r="O55" s="33">
        <f t="shared" si="6"/>
        <v>66.15</v>
      </c>
      <c r="P55" s="16">
        <f>_xlfn.RANK.EQ(O55,$O$55:$O$57)</f>
        <v>1</v>
      </c>
      <c r="Q55" s="37" t="s">
        <v>30</v>
      </c>
      <c r="R55" s="38"/>
    </row>
    <row r="56" customHeight="1" spans="1:18">
      <c r="A56" s="16">
        <v>53</v>
      </c>
      <c r="B56" s="17" t="s">
        <v>234</v>
      </c>
      <c r="C56" s="20"/>
      <c r="D56" s="19" t="s">
        <v>236</v>
      </c>
      <c r="E56" s="27"/>
      <c r="F56" s="19" t="s">
        <v>240</v>
      </c>
      <c r="G56" s="19" t="s">
        <v>241</v>
      </c>
      <c r="H56" s="19" t="s">
        <v>25</v>
      </c>
      <c r="I56" s="19" t="s">
        <v>26</v>
      </c>
      <c r="J56" s="29" t="s">
        <v>67</v>
      </c>
      <c r="K56" s="19" t="s">
        <v>28</v>
      </c>
      <c r="L56" s="19" t="s">
        <v>112</v>
      </c>
      <c r="M56" s="33">
        <f t="shared" si="5"/>
        <v>65.75</v>
      </c>
      <c r="N56" s="33"/>
      <c r="O56" s="33">
        <f t="shared" si="6"/>
        <v>65.75</v>
      </c>
      <c r="P56" s="16">
        <f>_xlfn.RANK.EQ(O56,$O$55:$O$57)</f>
        <v>2</v>
      </c>
      <c r="Q56" s="37" t="s">
        <v>30</v>
      </c>
      <c r="R56" s="38"/>
    </row>
    <row r="57" customHeight="1" spans="1:18">
      <c r="A57" s="16">
        <v>54</v>
      </c>
      <c r="B57" s="17" t="s">
        <v>234</v>
      </c>
      <c r="C57" s="21"/>
      <c r="D57" s="19" t="s">
        <v>236</v>
      </c>
      <c r="E57" s="28"/>
      <c r="F57" s="19" t="s">
        <v>242</v>
      </c>
      <c r="G57" s="19" t="s">
        <v>243</v>
      </c>
      <c r="H57" s="19" t="s">
        <v>25</v>
      </c>
      <c r="I57" s="19" t="s">
        <v>26</v>
      </c>
      <c r="J57" s="29" t="s">
        <v>211</v>
      </c>
      <c r="K57" s="19" t="s">
        <v>28</v>
      </c>
      <c r="L57" s="19" t="s">
        <v>68</v>
      </c>
      <c r="M57" s="33">
        <f t="shared" si="5"/>
        <v>65.45</v>
      </c>
      <c r="N57" s="33"/>
      <c r="O57" s="33">
        <f t="shared" si="6"/>
        <v>65.45</v>
      </c>
      <c r="P57" s="16">
        <f>_xlfn.RANK.EQ(O57,$O$55:$O$57)</f>
        <v>3</v>
      </c>
      <c r="Q57" s="37" t="s">
        <v>30</v>
      </c>
      <c r="R57" s="38"/>
    </row>
    <row r="58" customHeight="1" spans="1:18">
      <c r="A58" s="16">
        <v>55</v>
      </c>
      <c r="B58" s="22" t="s">
        <v>244</v>
      </c>
      <c r="C58" s="23" t="s">
        <v>245</v>
      </c>
      <c r="D58" s="22" t="s">
        <v>246</v>
      </c>
      <c r="E58" s="23" t="s">
        <v>22</v>
      </c>
      <c r="F58" s="22" t="s">
        <v>247</v>
      </c>
      <c r="G58" s="22" t="s">
        <v>248</v>
      </c>
      <c r="H58" s="22" t="s">
        <v>25</v>
      </c>
      <c r="I58" s="22" t="s">
        <v>26</v>
      </c>
      <c r="J58" s="22" t="s">
        <v>199</v>
      </c>
      <c r="K58" s="22" t="s">
        <v>28</v>
      </c>
      <c r="L58" s="22" t="s">
        <v>239</v>
      </c>
      <c r="M58" s="34">
        <f t="shared" si="5"/>
        <v>68.45</v>
      </c>
      <c r="N58" s="34"/>
      <c r="O58" s="34">
        <f t="shared" si="6"/>
        <v>68.45</v>
      </c>
      <c r="P58" s="16">
        <f>_xlfn.RANK.EQ(O58,$O$58:$O$60)</f>
        <v>1</v>
      </c>
      <c r="Q58" s="37" t="s">
        <v>30</v>
      </c>
      <c r="R58" s="38"/>
    </row>
    <row r="59" customHeight="1" spans="1:18">
      <c r="A59" s="16">
        <v>56</v>
      </c>
      <c r="B59" s="22" t="s">
        <v>244</v>
      </c>
      <c r="C59" s="24"/>
      <c r="D59" s="22" t="s">
        <v>246</v>
      </c>
      <c r="E59" s="24"/>
      <c r="F59" s="22" t="s">
        <v>249</v>
      </c>
      <c r="G59" s="22" t="s">
        <v>250</v>
      </c>
      <c r="H59" s="22" t="s">
        <v>37</v>
      </c>
      <c r="I59" s="22" t="s">
        <v>26</v>
      </c>
      <c r="J59" s="22" t="s">
        <v>27</v>
      </c>
      <c r="K59" s="22" t="s">
        <v>28</v>
      </c>
      <c r="L59" s="22" t="s">
        <v>138</v>
      </c>
      <c r="M59" s="34">
        <f t="shared" si="5"/>
        <v>66.85</v>
      </c>
      <c r="N59" s="34"/>
      <c r="O59" s="34">
        <f t="shared" si="6"/>
        <v>66.85</v>
      </c>
      <c r="P59" s="16">
        <f>_xlfn.RANK.EQ(O59,$O$58:$O$60)</f>
        <v>2</v>
      </c>
      <c r="Q59" s="37" t="s">
        <v>30</v>
      </c>
      <c r="R59" s="38"/>
    </row>
    <row r="60" customHeight="1" spans="1:18">
      <c r="A60" s="16">
        <v>57</v>
      </c>
      <c r="B60" s="22" t="s">
        <v>244</v>
      </c>
      <c r="C60" s="25"/>
      <c r="D60" s="22" t="s">
        <v>246</v>
      </c>
      <c r="E60" s="25"/>
      <c r="F60" s="22" t="s">
        <v>251</v>
      </c>
      <c r="G60" s="22" t="s">
        <v>252</v>
      </c>
      <c r="H60" s="22" t="s">
        <v>37</v>
      </c>
      <c r="I60" s="22" t="s">
        <v>26</v>
      </c>
      <c r="J60" s="22" t="s">
        <v>27</v>
      </c>
      <c r="K60" s="22" t="s">
        <v>28</v>
      </c>
      <c r="L60" s="22" t="s">
        <v>98</v>
      </c>
      <c r="M60" s="34">
        <f t="shared" si="5"/>
        <v>65.85</v>
      </c>
      <c r="N60" s="34"/>
      <c r="O60" s="34">
        <f t="shared" si="6"/>
        <v>65.85</v>
      </c>
      <c r="P60" s="16">
        <f>_xlfn.RANK.EQ(O60,$O$58:$O$60)</f>
        <v>3</v>
      </c>
      <c r="Q60" s="37" t="s">
        <v>30</v>
      </c>
      <c r="R60" s="38"/>
    </row>
    <row r="61" ht="66" customHeight="1" spans="1:18">
      <c r="A61" s="16">
        <v>58</v>
      </c>
      <c r="B61" s="22" t="s">
        <v>253</v>
      </c>
      <c r="C61" s="23" t="s">
        <v>245</v>
      </c>
      <c r="D61" s="22" t="s">
        <v>254</v>
      </c>
      <c r="E61" s="23" t="s">
        <v>22</v>
      </c>
      <c r="F61" s="22" t="s">
        <v>255</v>
      </c>
      <c r="G61" s="22" t="s">
        <v>256</v>
      </c>
      <c r="H61" s="22" t="s">
        <v>37</v>
      </c>
      <c r="I61" s="22" t="s">
        <v>257</v>
      </c>
      <c r="J61" s="30" t="s">
        <v>72</v>
      </c>
      <c r="K61" s="31"/>
      <c r="L61" s="31"/>
      <c r="M61" s="33"/>
      <c r="N61" s="33"/>
      <c r="O61" s="33">
        <f t="shared" ref="O61:O70" si="8">J61+N61</f>
        <v>67</v>
      </c>
      <c r="P61" s="16">
        <v>1</v>
      </c>
      <c r="Q61" s="37" t="s">
        <v>30</v>
      </c>
      <c r="R61" s="38"/>
    </row>
    <row r="62" ht="66" customHeight="1" spans="1:18">
      <c r="A62" s="16">
        <v>59</v>
      </c>
      <c r="B62" s="22" t="s">
        <v>253</v>
      </c>
      <c r="C62" s="24"/>
      <c r="D62" s="22" t="s">
        <v>254</v>
      </c>
      <c r="E62" s="24"/>
      <c r="F62" s="22" t="s">
        <v>258</v>
      </c>
      <c r="G62" s="22" t="s">
        <v>259</v>
      </c>
      <c r="H62" s="22" t="s">
        <v>25</v>
      </c>
      <c r="I62" s="22" t="s">
        <v>257</v>
      </c>
      <c r="J62" s="30" t="s">
        <v>148</v>
      </c>
      <c r="K62" s="31"/>
      <c r="L62" s="31"/>
      <c r="M62" s="33"/>
      <c r="N62" s="33"/>
      <c r="O62" s="33">
        <f t="shared" si="8"/>
        <v>62</v>
      </c>
      <c r="P62" s="16">
        <v>2</v>
      </c>
      <c r="Q62" s="37" t="s">
        <v>30</v>
      </c>
      <c r="R62" s="38"/>
    </row>
    <row r="63" ht="66" customHeight="1" spans="1:18">
      <c r="A63" s="16">
        <v>60</v>
      </c>
      <c r="B63" s="22" t="s">
        <v>253</v>
      </c>
      <c r="C63" s="25"/>
      <c r="D63" s="22" t="s">
        <v>254</v>
      </c>
      <c r="E63" s="25"/>
      <c r="F63" s="22" t="s">
        <v>260</v>
      </c>
      <c r="G63" s="22" t="s">
        <v>261</v>
      </c>
      <c r="H63" s="22" t="s">
        <v>37</v>
      </c>
      <c r="I63" s="22" t="s">
        <v>257</v>
      </c>
      <c r="J63" s="30" t="s">
        <v>262</v>
      </c>
      <c r="K63" s="31"/>
      <c r="L63" s="31"/>
      <c r="M63" s="33"/>
      <c r="N63" s="33"/>
      <c r="O63" s="33">
        <f t="shared" si="8"/>
        <v>47</v>
      </c>
      <c r="P63" s="16">
        <v>3</v>
      </c>
      <c r="Q63" s="37" t="s">
        <v>30</v>
      </c>
      <c r="R63" s="38"/>
    </row>
    <row r="64" customHeight="1" spans="1:18">
      <c r="A64" s="16">
        <v>61</v>
      </c>
      <c r="B64" s="22" t="s">
        <v>263</v>
      </c>
      <c r="C64" s="22" t="s">
        <v>245</v>
      </c>
      <c r="D64" s="22" t="s">
        <v>264</v>
      </c>
      <c r="E64" s="22" t="s">
        <v>22</v>
      </c>
      <c r="F64" s="22" t="s">
        <v>265</v>
      </c>
      <c r="G64" s="22" t="s">
        <v>266</v>
      </c>
      <c r="H64" s="22" t="s">
        <v>37</v>
      </c>
      <c r="I64" s="22" t="s">
        <v>257</v>
      </c>
      <c r="J64" s="30" t="s">
        <v>144</v>
      </c>
      <c r="K64" s="31"/>
      <c r="L64" s="31"/>
      <c r="M64" s="33"/>
      <c r="N64" s="33"/>
      <c r="O64" s="33">
        <f t="shared" si="8"/>
        <v>60</v>
      </c>
      <c r="P64" s="16">
        <v>1</v>
      </c>
      <c r="Q64" s="37" t="s">
        <v>30</v>
      </c>
      <c r="R64" s="38"/>
    </row>
    <row r="65" customHeight="1" spans="1:18">
      <c r="A65" s="16">
        <v>62</v>
      </c>
      <c r="B65" s="22" t="s">
        <v>267</v>
      </c>
      <c r="C65" s="23" t="s">
        <v>245</v>
      </c>
      <c r="D65" s="22" t="s">
        <v>264</v>
      </c>
      <c r="E65" s="23" t="s">
        <v>22</v>
      </c>
      <c r="F65" s="22" t="s">
        <v>268</v>
      </c>
      <c r="G65" s="22" t="s">
        <v>269</v>
      </c>
      <c r="H65" s="22" t="s">
        <v>37</v>
      </c>
      <c r="I65" s="22" t="s">
        <v>257</v>
      </c>
      <c r="J65" s="30" t="s">
        <v>270</v>
      </c>
      <c r="K65" s="31"/>
      <c r="L65" s="31"/>
      <c r="M65" s="33"/>
      <c r="N65" s="33"/>
      <c r="O65" s="33">
        <f t="shared" si="8"/>
        <v>58</v>
      </c>
      <c r="P65" s="16">
        <v>1</v>
      </c>
      <c r="Q65" s="37" t="s">
        <v>30</v>
      </c>
      <c r="R65" s="38"/>
    </row>
    <row r="66" customHeight="1" spans="1:18">
      <c r="A66" s="16">
        <v>63</v>
      </c>
      <c r="B66" s="22" t="s">
        <v>267</v>
      </c>
      <c r="C66" s="24"/>
      <c r="D66" s="22" t="s">
        <v>264</v>
      </c>
      <c r="E66" s="24"/>
      <c r="F66" s="22" t="s">
        <v>271</v>
      </c>
      <c r="G66" s="22" t="s">
        <v>272</v>
      </c>
      <c r="H66" s="22" t="s">
        <v>37</v>
      </c>
      <c r="I66" s="22" t="s">
        <v>257</v>
      </c>
      <c r="J66" s="30" t="s">
        <v>273</v>
      </c>
      <c r="K66" s="31"/>
      <c r="L66" s="31"/>
      <c r="M66" s="33"/>
      <c r="N66" s="33"/>
      <c r="O66" s="33">
        <f t="shared" si="8"/>
        <v>50</v>
      </c>
      <c r="P66" s="16">
        <v>2</v>
      </c>
      <c r="Q66" s="37" t="s">
        <v>30</v>
      </c>
      <c r="R66" s="38"/>
    </row>
    <row r="67" customHeight="1" spans="1:18">
      <c r="A67" s="16">
        <v>64</v>
      </c>
      <c r="B67" s="22" t="s">
        <v>267</v>
      </c>
      <c r="C67" s="25"/>
      <c r="D67" s="22" t="s">
        <v>264</v>
      </c>
      <c r="E67" s="25"/>
      <c r="F67" s="22" t="s">
        <v>274</v>
      </c>
      <c r="G67" s="22" t="s">
        <v>275</v>
      </c>
      <c r="H67" s="22" t="s">
        <v>37</v>
      </c>
      <c r="I67" s="22" t="s">
        <v>257</v>
      </c>
      <c r="J67" s="30" t="s">
        <v>276</v>
      </c>
      <c r="K67" s="31"/>
      <c r="L67" s="31"/>
      <c r="M67" s="33"/>
      <c r="N67" s="33"/>
      <c r="O67" s="33">
        <f t="shared" si="8"/>
        <v>42</v>
      </c>
      <c r="P67" s="16">
        <v>3</v>
      </c>
      <c r="Q67" s="37" t="s">
        <v>30</v>
      </c>
      <c r="R67" s="38"/>
    </row>
    <row r="68" customHeight="1" spans="1:18">
      <c r="A68" s="16">
        <v>65</v>
      </c>
      <c r="B68" s="22" t="s">
        <v>277</v>
      </c>
      <c r="C68" s="23" t="s">
        <v>245</v>
      </c>
      <c r="D68" s="22" t="s">
        <v>278</v>
      </c>
      <c r="E68" s="23" t="s">
        <v>22</v>
      </c>
      <c r="F68" s="22" t="s">
        <v>279</v>
      </c>
      <c r="G68" s="22" t="s">
        <v>280</v>
      </c>
      <c r="H68" s="22" t="s">
        <v>25</v>
      </c>
      <c r="I68" s="22" t="s">
        <v>257</v>
      </c>
      <c r="J68" s="30" t="s">
        <v>281</v>
      </c>
      <c r="K68" s="31"/>
      <c r="L68" s="31"/>
      <c r="M68" s="33"/>
      <c r="N68" s="33"/>
      <c r="O68" s="33">
        <f t="shared" si="8"/>
        <v>53</v>
      </c>
      <c r="P68" s="16">
        <v>1</v>
      </c>
      <c r="Q68" s="37" t="s">
        <v>30</v>
      </c>
      <c r="R68" s="38"/>
    </row>
    <row r="69" customHeight="1" spans="1:18">
      <c r="A69" s="16">
        <v>66</v>
      </c>
      <c r="B69" s="22" t="s">
        <v>277</v>
      </c>
      <c r="C69" s="24"/>
      <c r="D69" s="22" t="s">
        <v>278</v>
      </c>
      <c r="E69" s="24"/>
      <c r="F69" s="22" t="s">
        <v>282</v>
      </c>
      <c r="G69" s="22" t="s">
        <v>283</v>
      </c>
      <c r="H69" s="22" t="s">
        <v>25</v>
      </c>
      <c r="I69" s="22" t="s">
        <v>257</v>
      </c>
      <c r="J69" s="30" t="s">
        <v>262</v>
      </c>
      <c r="K69" s="31"/>
      <c r="L69" s="31"/>
      <c r="M69" s="33"/>
      <c r="N69" s="33"/>
      <c r="O69" s="33">
        <f t="shared" si="8"/>
        <v>47</v>
      </c>
      <c r="P69" s="16">
        <v>2</v>
      </c>
      <c r="Q69" s="37" t="s">
        <v>30</v>
      </c>
      <c r="R69" s="38"/>
    </row>
    <row r="70" customHeight="1" spans="1:18">
      <c r="A70" s="16">
        <v>67</v>
      </c>
      <c r="B70" s="22" t="s">
        <v>277</v>
      </c>
      <c r="C70" s="25"/>
      <c r="D70" s="22" t="s">
        <v>278</v>
      </c>
      <c r="E70" s="25"/>
      <c r="F70" s="22" t="s">
        <v>284</v>
      </c>
      <c r="G70" s="22" t="s">
        <v>285</v>
      </c>
      <c r="H70" s="22" t="s">
        <v>25</v>
      </c>
      <c r="I70" s="22" t="s">
        <v>257</v>
      </c>
      <c r="J70" s="30" t="s">
        <v>286</v>
      </c>
      <c r="K70" s="31"/>
      <c r="L70" s="31"/>
      <c r="M70" s="33"/>
      <c r="N70" s="33"/>
      <c r="O70" s="33">
        <f t="shared" si="8"/>
        <v>37</v>
      </c>
      <c r="P70" s="16">
        <v>3</v>
      </c>
      <c r="Q70" s="37" t="s">
        <v>30</v>
      </c>
      <c r="R70" s="38"/>
    </row>
    <row r="71" customHeight="1" spans="1:18">
      <c r="A71" s="16">
        <v>68</v>
      </c>
      <c r="B71" s="22" t="s">
        <v>287</v>
      </c>
      <c r="C71" s="23" t="s">
        <v>245</v>
      </c>
      <c r="D71" s="22" t="s">
        <v>288</v>
      </c>
      <c r="E71" s="23" t="s">
        <v>289</v>
      </c>
      <c r="F71" s="22" t="s">
        <v>290</v>
      </c>
      <c r="G71" s="22" t="s">
        <v>291</v>
      </c>
      <c r="H71" s="22" t="s">
        <v>25</v>
      </c>
      <c r="I71" s="22" t="s">
        <v>257</v>
      </c>
      <c r="J71" s="30" t="s">
        <v>134</v>
      </c>
      <c r="K71" s="31"/>
      <c r="L71" s="31"/>
      <c r="M71" s="33"/>
      <c r="N71" s="33">
        <v>4</v>
      </c>
      <c r="O71" s="33">
        <f t="shared" ref="O71:O109" si="9">J71+N71</f>
        <v>68</v>
      </c>
      <c r="P71" s="16">
        <f>_xlfn.RANK.EQ(O71,$O$71:$O$96)</f>
        <v>1</v>
      </c>
      <c r="Q71" s="37" t="s">
        <v>30</v>
      </c>
      <c r="R71" s="38"/>
    </row>
    <row r="72" customHeight="1" spans="1:18">
      <c r="A72" s="16">
        <v>69</v>
      </c>
      <c r="B72" s="22" t="s">
        <v>287</v>
      </c>
      <c r="C72" s="24"/>
      <c r="D72" s="22" t="s">
        <v>288</v>
      </c>
      <c r="E72" s="24"/>
      <c r="F72" s="22" t="s">
        <v>292</v>
      </c>
      <c r="G72" s="22" t="s">
        <v>293</v>
      </c>
      <c r="H72" s="22" t="s">
        <v>37</v>
      </c>
      <c r="I72" s="22" t="s">
        <v>257</v>
      </c>
      <c r="J72" s="30" t="s">
        <v>67</v>
      </c>
      <c r="K72" s="31"/>
      <c r="L72" s="31"/>
      <c r="M72" s="33"/>
      <c r="N72" s="33"/>
      <c r="O72" s="33">
        <f t="shared" si="9"/>
        <v>65</v>
      </c>
      <c r="P72" s="16">
        <f t="shared" ref="P72:P97" si="10">_xlfn.RANK.EQ(O72,$O$71:$O$96)</f>
        <v>2</v>
      </c>
      <c r="Q72" s="37" t="s">
        <v>30</v>
      </c>
      <c r="R72" s="38"/>
    </row>
    <row r="73" customHeight="1" spans="1:18">
      <c r="A73" s="16">
        <v>70</v>
      </c>
      <c r="B73" s="22" t="s">
        <v>287</v>
      </c>
      <c r="C73" s="24"/>
      <c r="D73" s="22" t="s">
        <v>288</v>
      </c>
      <c r="E73" s="24"/>
      <c r="F73" s="22" t="s">
        <v>294</v>
      </c>
      <c r="G73" s="22" t="s">
        <v>295</v>
      </c>
      <c r="H73" s="22" t="s">
        <v>37</v>
      </c>
      <c r="I73" s="22" t="s">
        <v>257</v>
      </c>
      <c r="J73" s="30" t="s">
        <v>71</v>
      </c>
      <c r="K73" s="31"/>
      <c r="L73" s="31"/>
      <c r="M73" s="33"/>
      <c r="N73" s="33"/>
      <c r="O73" s="33">
        <f t="shared" si="9"/>
        <v>57</v>
      </c>
      <c r="P73" s="16">
        <f t="shared" si="10"/>
        <v>3</v>
      </c>
      <c r="Q73" s="37" t="s">
        <v>30</v>
      </c>
      <c r="R73" s="38"/>
    </row>
    <row r="74" customHeight="1" spans="1:18">
      <c r="A74" s="16">
        <v>71</v>
      </c>
      <c r="B74" s="22" t="s">
        <v>287</v>
      </c>
      <c r="C74" s="24"/>
      <c r="D74" s="22" t="s">
        <v>288</v>
      </c>
      <c r="E74" s="24"/>
      <c r="F74" s="22" t="s">
        <v>296</v>
      </c>
      <c r="G74" s="22" t="s">
        <v>297</v>
      </c>
      <c r="H74" s="22" t="s">
        <v>37</v>
      </c>
      <c r="I74" s="22" t="s">
        <v>257</v>
      </c>
      <c r="J74" s="30" t="s">
        <v>71</v>
      </c>
      <c r="K74" s="31"/>
      <c r="L74" s="31"/>
      <c r="M74" s="33"/>
      <c r="N74" s="33"/>
      <c r="O74" s="33">
        <f t="shared" si="9"/>
        <v>57</v>
      </c>
      <c r="P74" s="16">
        <f t="shared" si="10"/>
        <v>3</v>
      </c>
      <c r="Q74" s="37" t="s">
        <v>30</v>
      </c>
      <c r="R74" s="38"/>
    </row>
    <row r="75" customHeight="1" spans="1:18">
      <c r="A75" s="16">
        <v>72</v>
      </c>
      <c r="B75" s="22" t="s">
        <v>287</v>
      </c>
      <c r="C75" s="24"/>
      <c r="D75" s="22" t="s">
        <v>288</v>
      </c>
      <c r="E75" s="24"/>
      <c r="F75" s="22" t="s">
        <v>298</v>
      </c>
      <c r="G75" s="22" t="s">
        <v>299</v>
      </c>
      <c r="H75" s="22" t="s">
        <v>25</v>
      </c>
      <c r="I75" s="22" t="s">
        <v>257</v>
      </c>
      <c r="J75" s="30" t="s">
        <v>300</v>
      </c>
      <c r="K75" s="31"/>
      <c r="L75" s="31"/>
      <c r="M75" s="33"/>
      <c r="N75" s="33"/>
      <c r="O75" s="33">
        <f t="shared" si="9"/>
        <v>54</v>
      </c>
      <c r="P75" s="16">
        <f t="shared" si="10"/>
        <v>5</v>
      </c>
      <c r="Q75" s="37" t="s">
        <v>30</v>
      </c>
      <c r="R75" s="38"/>
    </row>
    <row r="76" customHeight="1" spans="1:18">
      <c r="A76" s="16">
        <v>73</v>
      </c>
      <c r="B76" s="22" t="s">
        <v>287</v>
      </c>
      <c r="C76" s="24"/>
      <c r="D76" s="22" t="s">
        <v>288</v>
      </c>
      <c r="E76" s="24"/>
      <c r="F76" s="22" t="s">
        <v>301</v>
      </c>
      <c r="G76" s="22" t="s">
        <v>302</v>
      </c>
      <c r="H76" s="22" t="s">
        <v>37</v>
      </c>
      <c r="I76" s="22" t="s">
        <v>257</v>
      </c>
      <c r="J76" s="30" t="s">
        <v>300</v>
      </c>
      <c r="K76" s="31"/>
      <c r="L76" s="31"/>
      <c r="M76" s="33"/>
      <c r="N76" s="33"/>
      <c r="O76" s="33">
        <f t="shared" si="9"/>
        <v>54</v>
      </c>
      <c r="P76" s="16">
        <f t="shared" si="10"/>
        <v>5</v>
      </c>
      <c r="Q76" s="37" t="s">
        <v>30</v>
      </c>
      <c r="R76" s="38"/>
    </row>
    <row r="77" customHeight="1" spans="1:18">
      <c r="A77" s="16">
        <v>74</v>
      </c>
      <c r="B77" s="22" t="s">
        <v>287</v>
      </c>
      <c r="C77" s="24"/>
      <c r="D77" s="22" t="s">
        <v>288</v>
      </c>
      <c r="E77" s="24"/>
      <c r="F77" s="22" t="s">
        <v>303</v>
      </c>
      <c r="G77" s="22" t="s">
        <v>304</v>
      </c>
      <c r="H77" s="22" t="s">
        <v>25</v>
      </c>
      <c r="I77" s="22" t="s">
        <v>257</v>
      </c>
      <c r="J77" s="30" t="s">
        <v>300</v>
      </c>
      <c r="K77" s="31"/>
      <c r="L77" s="31"/>
      <c r="M77" s="33"/>
      <c r="N77" s="33"/>
      <c r="O77" s="33">
        <f t="shared" si="9"/>
        <v>54</v>
      </c>
      <c r="P77" s="16">
        <f t="shared" si="10"/>
        <v>5</v>
      </c>
      <c r="Q77" s="37" t="s">
        <v>30</v>
      </c>
      <c r="R77" s="38"/>
    </row>
    <row r="78" customHeight="1" spans="1:18">
      <c r="A78" s="16">
        <v>75</v>
      </c>
      <c r="B78" s="22" t="s">
        <v>287</v>
      </c>
      <c r="C78" s="24"/>
      <c r="D78" s="22" t="s">
        <v>288</v>
      </c>
      <c r="E78" s="24"/>
      <c r="F78" s="22" t="s">
        <v>305</v>
      </c>
      <c r="G78" s="22" t="s">
        <v>306</v>
      </c>
      <c r="H78" s="22" t="s">
        <v>37</v>
      </c>
      <c r="I78" s="22" t="s">
        <v>257</v>
      </c>
      <c r="J78" s="30" t="s">
        <v>281</v>
      </c>
      <c r="K78" s="31"/>
      <c r="L78" s="31"/>
      <c r="M78" s="33"/>
      <c r="N78" s="33"/>
      <c r="O78" s="33">
        <f t="shared" si="9"/>
        <v>53</v>
      </c>
      <c r="P78" s="16">
        <f t="shared" si="10"/>
        <v>8</v>
      </c>
      <c r="Q78" s="37" t="s">
        <v>30</v>
      </c>
      <c r="R78" s="38"/>
    </row>
    <row r="79" customHeight="1" spans="1:18">
      <c r="A79" s="16">
        <v>76</v>
      </c>
      <c r="B79" s="22" t="s">
        <v>287</v>
      </c>
      <c r="C79" s="24"/>
      <c r="D79" s="22" t="s">
        <v>288</v>
      </c>
      <c r="E79" s="24"/>
      <c r="F79" s="22" t="s">
        <v>307</v>
      </c>
      <c r="G79" s="22" t="s">
        <v>308</v>
      </c>
      <c r="H79" s="22" t="s">
        <v>25</v>
      </c>
      <c r="I79" s="22" t="s">
        <v>257</v>
      </c>
      <c r="J79" s="30" t="s">
        <v>309</v>
      </c>
      <c r="K79" s="31"/>
      <c r="L79" s="31"/>
      <c r="M79" s="33"/>
      <c r="N79" s="33"/>
      <c r="O79" s="33">
        <f t="shared" si="9"/>
        <v>52</v>
      </c>
      <c r="P79" s="16">
        <f t="shared" si="10"/>
        <v>9</v>
      </c>
      <c r="Q79" s="37" t="s">
        <v>30</v>
      </c>
      <c r="R79" s="38"/>
    </row>
    <row r="80" customHeight="1" spans="1:18">
      <c r="A80" s="16">
        <v>77</v>
      </c>
      <c r="B80" s="22" t="s">
        <v>287</v>
      </c>
      <c r="C80" s="24"/>
      <c r="D80" s="22" t="s">
        <v>288</v>
      </c>
      <c r="E80" s="24"/>
      <c r="F80" s="22" t="s">
        <v>310</v>
      </c>
      <c r="G80" s="22" t="s">
        <v>311</v>
      </c>
      <c r="H80" s="22" t="s">
        <v>37</v>
      </c>
      <c r="I80" s="22" t="s">
        <v>257</v>
      </c>
      <c r="J80" s="30" t="s">
        <v>312</v>
      </c>
      <c r="K80" s="31"/>
      <c r="L80" s="31"/>
      <c r="M80" s="33"/>
      <c r="N80" s="33"/>
      <c r="O80" s="33">
        <f t="shared" si="9"/>
        <v>51</v>
      </c>
      <c r="P80" s="16">
        <f t="shared" si="10"/>
        <v>10</v>
      </c>
      <c r="Q80" s="37" t="s">
        <v>30</v>
      </c>
      <c r="R80" s="38"/>
    </row>
    <row r="81" customHeight="1" spans="1:18">
      <c r="A81" s="16">
        <v>78</v>
      </c>
      <c r="B81" s="22" t="s">
        <v>287</v>
      </c>
      <c r="C81" s="24"/>
      <c r="D81" s="22" t="s">
        <v>288</v>
      </c>
      <c r="E81" s="24"/>
      <c r="F81" s="22" t="s">
        <v>313</v>
      </c>
      <c r="G81" s="22" t="s">
        <v>314</v>
      </c>
      <c r="H81" s="22" t="s">
        <v>37</v>
      </c>
      <c r="I81" s="22" t="s">
        <v>257</v>
      </c>
      <c r="J81" s="30" t="s">
        <v>312</v>
      </c>
      <c r="K81" s="31"/>
      <c r="L81" s="31"/>
      <c r="M81" s="33"/>
      <c r="N81" s="33"/>
      <c r="O81" s="33">
        <f t="shared" si="9"/>
        <v>51</v>
      </c>
      <c r="P81" s="16">
        <f t="shared" si="10"/>
        <v>10</v>
      </c>
      <c r="Q81" s="37" t="s">
        <v>30</v>
      </c>
      <c r="R81" s="38"/>
    </row>
    <row r="82" customHeight="1" spans="1:18">
      <c r="A82" s="16">
        <v>79</v>
      </c>
      <c r="B82" s="22" t="s">
        <v>287</v>
      </c>
      <c r="C82" s="24"/>
      <c r="D82" s="22" t="s">
        <v>288</v>
      </c>
      <c r="E82" s="24"/>
      <c r="F82" s="22" t="s">
        <v>315</v>
      </c>
      <c r="G82" s="22" t="s">
        <v>316</v>
      </c>
      <c r="H82" s="22" t="s">
        <v>37</v>
      </c>
      <c r="I82" s="22" t="s">
        <v>257</v>
      </c>
      <c r="J82" s="30" t="s">
        <v>273</v>
      </c>
      <c r="K82" s="31"/>
      <c r="L82" s="31"/>
      <c r="M82" s="33"/>
      <c r="N82" s="33"/>
      <c r="O82" s="33">
        <f t="shared" si="9"/>
        <v>50</v>
      </c>
      <c r="P82" s="16">
        <f t="shared" si="10"/>
        <v>12</v>
      </c>
      <c r="Q82" s="37" t="s">
        <v>30</v>
      </c>
      <c r="R82" s="38"/>
    </row>
    <row r="83" customHeight="1" spans="1:18">
      <c r="A83" s="16">
        <v>80</v>
      </c>
      <c r="B83" s="22" t="s">
        <v>287</v>
      </c>
      <c r="C83" s="24"/>
      <c r="D83" s="22" t="s">
        <v>288</v>
      </c>
      <c r="E83" s="24"/>
      <c r="F83" s="22" t="s">
        <v>317</v>
      </c>
      <c r="G83" s="22" t="s">
        <v>318</v>
      </c>
      <c r="H83" s="22" t="s">
        <v>37</v>
      </c>
      <c r="I83" s="22" t="s">
        <v>257</v>
      </c>
      <c r="J83" s="30" t="s">
        <v>273</v>
      </c>
      <c r="K83" s="31"/>
      <c r="L83" s="31"/>
      <c r="M83" s="33"/>
      <c r="N83" s="33"/>
      <c r="O83" s="33">
        <f t="shared" si="9"/>
        <v>50</v>
      </c>
      <c r="P83" s="16">
        <f t="shared" si="10"/>
        <v>12</v>
      </c>
      <c r="Q83" s="37" t="s">
        <v>30</v>
      </c>
      <c r="R83" s="38"/>
    </row>
    <row r="84" customHeight="1" spans="1:18">
      <c r="A84" s="16">
        <v>81</v>
      </c>
      <c r="B84" s="22" t="s">
        <v>287</v>
      </c>
      <c r="C84" s="24"/>
      <c r="D84" s="22" t="s">
        <v>288</v>
      </c>
      <c r="E84" s="24"/>
      <c r="F84" s="22" t="s">
        <v>319</v>
      </c>
      <c r="G84" s="22" t="s">
        <v>320</v>
      </c>
      <c r="H84" s="22" t="s">
        <v>25</v>
      </c>
      <c r="I84" s="22" t="s">
        <v>257</v>
      </c>
      <c r="J84" s="30" t="s">
        <v>273</v>
      </c>
      <c r="K84" s="31"/>
      <c r="L84" s="31"/>
      <c r="M84" s="33"/>
      <c r="N84" s="33"/>
      <c r="O84" s="33">
        <f t="shared" si="9"/>
        <v>50</v>
      </c>
      <c r="P84" s="16">
        <f t="shared" si="10"/>
        <v>12</v>
      </c>
      <c r="Q84" s="37" t="s">
        <v>30</v>
      </c>
      <c r="R84" s="38"/>
    </row>
    <row r="85" customHeight="1" spans="1:18">
      <c r="A85" s="16">
        <v>82</v>
      </c>
      <c r="B85" s="22" t="s">
        <v>287</v>
      </c>
      <c r="C85" s="24"/>
      <c r="D85" s="22" t="s">
        <v>288</v>
      </c>
      <c r="E85" s="24"/>
      <c r="F85" s="22" t="s">
        <v>321</v>
      </c>
      <c r="G85" s="22" t="s">
        <v>322</v>
      </c>
      <c r="H85" s="22" t="s">
        <v>25</v>
      </c>
      <c r="I85" s="22" t="s">
        <v>257</v>
      </c>
      <c r="J85" s="30" t="s">
        <v>262</v>
      </c>
      <c r="K85" s="31"/>
      <c r="L85" s="31"/>
      <c r="M85" s="33"/>
      <c r="N85" s="33"/>
      <c r="O85" s="33">
        <f t="shared" si="9"/>
        <v>47</v>
      </c>
      <c r="P85" s="16">
        <f t="shared" si="10"/>
        <v>15</v>
      </c>
      <c r="Q85" s="37" t="s">
        <v>30</v>
      </c>
      <c r="R85" s="38"/>
    </row>
    <row r="86" customHeight="1" spans="1:18">
      <c r="A86" s="16">
        <v>83</v>
      </c>
      <c r="B86" s="22" t="s">
        <v>287</v>
      </c>
      <c r="C86" s="24"/>
      <c r="D86" s="22" t="s">
        <v>288</v>
      </c>
      <c r="E86" s="24"/>
      <c r="F86" s="22" t="s">
        <v>323</v>
      </c>
      <c r="G86" s="22" t="s">
        <v>324</v>
      </c>
      <c r="H86" s="22" t="s">
        <v>25</v>
      </c>
      <c r="I86" s="22" t="s">
        <v>257</v>
      </c>
      <c r="J86" s="30" t="s">
        <v>262</v>
      </c>
      <c r="K86" s="31"/>
      <c r="L86" s="31"/>
      <c r="M86" s="33"/>
      <c r="N86" s="33"/>
      <c r="O86" s="33">
        <f t="shared" si="9"/>
        <v>47</v>
      </c>
      <c r="P86" s="16">
        <f t="shared" si="10"/>
        <v>15</v>
      </c>
      <c r="Q86" s="37" t="s">
        <v>30</v>
      </c>
      <c r="R86" s="38"/>
    </row>
    <row r="87" customHeight="1" spans="1:18">
      <c r="A87" s="16">
        <v>84</v>
      </c>
      <c r="B87" s="22" t="s">
        <v>287</v>
      </c>
      <c r="C87" s="24"/>
      <c r="D87" s="22" t="s">
        <v>288</v>
      </c>
      <c r="E87" s="24"/>
      <c r="F87" s="22" t="s">
        <v>325</v>
      </c>
      <c r="G87" s="22" t="s">
        <v>326</v>
      </c>
      <c r="H87" s="22" t="s">
        <v>25</v>
      </c>
      <c r="I87" s="22" t="s">
        <v>257</v>
      </c>
      <c r="J87" s="30" t="s">
        <v>327</v>
      </c>
      <c r="K87" s="31"/>
      <c r="L87" s="31"/>
      <c r="M87" s="33"/>
      <c r="N87" s="33"/>
      <c r="O87" s="33">
        <f t="shared" si="9"/>
        <v>46</v>
      </c>
      <c r="P87" s="16">
        <f t="shared" si="10"/>
        <v>17</v>
      </c>
      <c r="Q87" s="37" t="s">
        <v>30</v>
      </c>
      <c r="R87" s="38"/>
    </row>
    <row r="88" customHeight="1" spans="1:18">
      <c r="A88" s="16">
        <v>85</v>
      </c>
      <c r="B88" s="22" t="s">
        <v>287</v>
      </c>
      <c r="C88" s="24"/>
      <c r="D88" s="22" t="s">
        <v>288</v>
      </c>
      <c r="E88" s="24"/>
      <c r="F88" s="22" t="s">
        <v>328</v>
      </c>
      <c r="G88" s="22" t="s">
        <v>329</v>
      </c>
      <c r="H88" s="22" t="s">
        <v>37</v>
      </c>
      <c r="I88" s="22" t="s">
        <v>257</v>
      </c>
      <c r="J88" s="30" t="s">
        <v>327</v>
      </c>
      <c r="K88" s="31"/>
      <c r="L88" s="31"/>
      <c r="M88" s="33"/>
      <c r="N88" s="33"/>
      <c r="O88" s="33">
        <f t="shared" si="9"/>
        <v>46</v>
      </c>
      <c r="P88" s="16">
        <f t="shared" si="10"/>
        <v>17</v>
      </c>
      <c r="Q88" s="37" t="s">
        <v>30</v>
      </c>
      <c r="R88" s="38"/>
    </row>
    <row r="89" customHeight="1" spans="1:18">
      <c r="A89" s="16">
        <v>86</v>
      </c>
      <c r="B89" s="22" t="s">
        <v>287</v>
      </c>
      <c r="C89" s="24"/>
      <c r="D89" s="22" t="s">
        <v>288</v>
      </c>
      <c r="E89" s="24"/>
      <c r="F89" s="22" t="s">
        <v>330</v>
      </c>
      <c r="G89" s="22" t="s">
        <v>331</v>
      </c>
      <c r="H89" s="22" t="s">
        <v>25</v>
      </c>
      <c r="I89" s="22" t="s">
        <v>257</v>
      </c>
      <c r="J89" s="30" t="s">
        <v>332</v>
      </c>
      <c r="K89" s="31"/>
      <c r="L89" s="31"/>
      <c r="M89" s="33"/>
      <c r="N89" s="33"/>
      <c r="O89" s="33">
        <f t="shared" si="9"/>
        <v>45</v>
      </c>
      <c r="P89" s="16">
        <f t="shared" si="10"/>
        <v>19</v>
      </c>
      <c r="Q89" s="37" t="s">
        <v>30</v>
      </c>
      <c r="R89" s="38"/>
    </row>
    <row r="90" customHeight="1" spans="1:18">
      <c r="A90" s="16">
        <v>87</v>
      </c>
      <c r="B90" s="22" t="s">
        <v>287</v>
      </c>
      <c r="C90" s="24"/>
      <c r="D90" s="22" t="s">
        <v>288</v>
      </c>
      <c r="E90" s="24"/>
      <c r="F90" s="22" t="s">
        <v>333</v>
      </c>
      <c r="G90" s="22" t="s">
        <v>334</v>
      </c>
      <c r="H90" s="22" t="s">
        <v>37</v>
      </c>
      <c r="I90" s="22" t="s">
        <v>257</v>
      </c>
      <c r="J90" s="30" t="s">
        <v>332</v>
      </c>
      <c r="K90" s="31"/>
      <c r="L90" s="31"/>
      <c r="M90" s="33"/>
      <c r="N90" s="33"/>
      <c r="O90" s="33">
        <f t="shared" si="9"/>
        <v>45</v>
      </c>
      <c r="P90" s="16">
        <f t="shared" si="10"/>
        <v>19</v>
      </c>
      <c r="Q90" s="37" t="s">
        <v>30</v>
      </c>
      <c r="R90" s="38"/>
    </row>
    <row r="91" customHeight="1" spans="1:18">
      <c r="A91" s="16">
        <v>88</v>
      </c>
      <c r="B91" s="22" t="s">
        <v>287</v>
      </c>
      <c r="C91" s="24"/>
      <c r="D91" s="22" t="s">
        <v>288</v>
      </c>
      <c r="E91" s="24"/>
      <c r="F91" s="22" t="s">
        <v>335</v>
      </c>
      <c r="G91" s="22" t="s">
        <v>336</v>
      </c>
      <c r="H91" s="22" t="s">
        <v>37</v>
      </c>
      <c r="I91" s="22" t="s">
        <v>257</v>
      </c>
      <c r="J91" s="30" t="s">
        <v>337</v>
      </c>
      <c r="K91" s="31"/>
      <c r="L91" s="31"/>
      <c r="M91" s="33"/>
      <c r="N91" s="33"/>
      <c r="O91" s="33">
        <f t="shared" si="9"/>
        <v>43</v>
      </c>
      <c r="P91" s="16">
        <f t="shared" si="10"/>
        <v>21</v>
      </c>
      <c r="Q91" s="37" t="s">
        <v>30</v>
      </c>
      <c r="R91" s="38"/>
    </row>
    <row r="92" customHeight="1" spans="1:18">
      <c r="A92" s="16">
        <v>89</v>
      </c>
      <c r="B92" s="22" t="s">
        <v>287</v>
      </c>
      <c r="C92" s="24"/>
      <c r="D92" s="22" t="s">
        <v>288</v>
      </c>
      <c r="E92" s="24"/>
      <c r="F92" s="22" t="s">
        <v>338</v>
      </c>
      <c r="G92" s="22" t="s">
        <v>339</v>
      </c>
      <c r="H92" s="22" t="s">
        <v>37</v>
      </c>
      <c r="I92" s="22" t="s">
        <v>257</v>
      </c>
      <c r="J92" s="30" t="s">
        <v>337</v>
      </c>
      <c r="K92" s="31"/>
      <c r="L92" s="31"/>
      <c r="M92" s="33"/>
      <c r="N92" s="33"/>
      <c r="O92" s="33">
        <f t="shared" si="9"/>
        <v>43</v>
      </c>
      <c r="P92" s="16">
        <f t="shared" si="10"/>
        <v>21</v>
      </c>
      <c r="Q92" s="37" t="s">
        <v>30</v>
      </c>
      <c r="R92" s="38"/>
    </row>
    <row r="93" customHeight="1" spans="1:18">
      <c r="A93" s="16">
        <v>90</v>
      </c>
      <c r="B93" s="22" t="s">
        <v>287</v>
      </c>
      <c r="C93" s="24"/>
      <c r="D93" s="22" t="s">
        <v>288</v>
      </c>
      <c r="E93" s="24"/>
      <c r="F93" s="22" t="s">
        <v>340</v>
      </c>
      <c r="G93" s="22" t="s">
        <v>341</v>
      </c>
      <c r="H93" s="22" t="s">
        <v>25</v>
      </c>
      <c r="I93" s="22" t="s">
        <v>257</v>
      </c>
      <c r="J93" s="30" t="s">
        <v>342</v>
      </c>
      <c r="K93" s="31"/>
      <c r="L93" s="31"/>
      <c r="M93" s="33"/>
      <c r="N93" s="33"/>
      <c r="O93" s="33">
        <f t="shared" si="9"/>
        <v>41</v>
      </c>
      <c r="P93" s="16">
        <f t="shared" si="10"/>
        <v>23</v>
      </c>
      <c r="Q93" s="37" t="s">
        <v>30</v>
      </c>
      <c r="R93" s="38"/>
    </row>
    <row r="94" customHeight="1" spans="1:18">
      <c r="A94" s="16">
        <v>91</v>
      </c>
      <c r="B94" s="22" t="s">
        <v>287</v>
      </c>
      <c r="C94" s="24"/>
      <c r="D94" s="22" t="s">
        <v>288</v>
      </c>
      <c r="E94" s="24"/>
      <c r="F94" s="22" t="s">
        <v>343</v>
      </c>
      <c r="G94" s="22" t="s">
        <v>344</v>
      </c>
      <c r="H94" s="22" t="s">
        <v>37</v>
      </c>
      <c r="I94" s="22" t="s">
        <v>257</v>
      </c>
      <c r="J94" s="30" t="s">
        <v>345</v>
      </c>
      <c r="K94" s="31"/>
      <c r="L94" s="31"/>
      <c r="M94" s="33"/>
      <c r="N94" s="33"/>
      <c r="O94" s="33">
        <f t="shared" si="9"/>
        <v>40</v>
      </c>
      <c r="P94" s="16">
        <f t="shared" si="10"/>
        <v>24</v>
      </c>
      <c r="Q94" s="37" t="s">
        <v>30</v>
      </c>
      <c r="R94" s="38"/>
    </row>
    <row r="95" customHeight="1" spans="1:18">
      <c r="A95" s="16">
        <v>92</v>
      </c>
      <c r="B95" s="22" t="s">
        <v>287</v>
      </c>
      <c r="C95" s="24"/>
      <c r="D95" s="22" t="s">
        <v>288</v>
      </c>
      <c r="E95" s="24"/>
      <c r="F95" s="22" t="s">
        <v>346</v>
      </c>
      <c r="G95" s="22" t="s">
        <v>347</v>
      </c>
      <c r="H95" s="22" t="s">
        <v>25</v>
      </c>
      <c r="I95" s="22" t="s">
        <v>257</v>
      </c>
      <c r="J95" s="30" t="s">
        <v>345</v>
      </c>
      <c r="K95" s="31"/>
      <c r="L95" s="31"/>
      <c r="M95" s="33"/>
      <c r="N95" s="33"/>
      <c r="O95" s="33">
        <f t="shared" si="9"/>
        <v>40</v>
      </c>
      <c r="P95" s="16">
        <f t="shared" si="10"/>
        <v>24</v>
      </c>
      <c r="Q95" s="37" t="s">
        <v>30</v>
      </c>
      <c r="R95" s="38"/>
    </row>
    <row r="96" customHeight="1" spans="1:18">
      <c r="A96" s="16">
        <v>93</v>
      </c>
      <c r="B96" s="22" t="s">
        <v>287</v>
      </c>
      <c r="C96" s="24"/>
      <c r="D96" s="22" t="s">
        <v>288</v>
      </c>
      <c r="E96" s="24"/>
      <c r="F96" s="22" t="s">
        <v>348</v>
      </c>
      <c r="G96" s="22" t="s">
        <v>349</v>
      </c>
      <c r="H96" s="22" t="s">
        <v>37</v>
      </c>
      <c r="I96" s="22" t="s">
        <v>257</v>
      </c>
      <c r="J96" s="30" t="s">
        <v>350</v>
      </c>
      <c r="K96" s="31"/>
      <c r="L96" s="31"/>
      <c r="M96" s="33"/>
      <c r="N96" s="33"/>
      <c r="O96" s="33">
        <f t="shared" si="9"/>
        <v>36</v>
      </c>
      <c r="P96" s="16">
        <f t="shared" si="10"/>
        <v>26</v>
      </c>
      <c r="Q96" s="37" t="s">
        <v>30</v>
      </c>
      <c r="R96" s="38"/>
    </row>
    <row r="97" customHeight="1" spans="1:18">
      <c r="A97" s="16">
        <v>94</v>
      </c>
      <c r="B97" s="22" t="s">
        <v>351</v>
      </c>
      <c r="C97" s="23" t="s">
        <v>245</v>
      </c>
      <c r="D97" s="22" t="s">
        <v>352</v>
      </c>
      <c r="E97" s="23" t="s">
        <v>22</v>
      </c>
      <c r="F97" s="22" t="s">
        <v>353</v>
      </c>
      <c r="G97" s="22" t="s">
        <v>354</v>
      </c>
      <c r="H97" s="22" t="s">
        <v>37</v>
      </c>
      <c r="I97" s="22" t="s">
        <v>257</v>
      </c>
      <c r="J97" s="30" t="s">
        <v>355</v>
      </c>
      <c r="K97" s="31"/>
      <c r="L97" s="31"/>
      <c r="M97" s="33"/>
      <c r="N97" s="33"/>
      <c r="O97" s="33">
        <f t="shared" si="9"/>
        <v>48</v>
      </c>
      <c r="P97" s="16">
        <v>1</v>
      </c>
      <c r="Q97" s="37" t="s">
        <v>30</v>
      </c>
      <c r="R97" s="38"/>
    </row>
    <row r="98" customHeight="1" spans="1:18">
      <c r="A98" s="16">
        <v>95</v>
      </c>
      <c r="B98" s="22" t="s">
        <v>351</v>
      </c>
      <c r="C98" s="24"/>
      <c r="D98" s="22" t="s">
        <v>352</v>
      </c>
      <c r="E98" s="24"/>
      <c r="F98" s="22" t="s">
        <v>356</v>
      </c>
      <c r="G98" s="22" t="s">
        <v>357</v>
      </c>
      <c r="H98" s="22" t="s">
        <v>25</v>
      </c>
      <c r="I98" s="22" t="s">
        <v>257</v>
      </c>
      <c r="J98" s="30" t="s">
        <v>276</v>
      </c>
      <c r="K98" s="31"/>
      <c r="L98" s="31"/>
      <c r="M98" s="33"/>
      <c r="N98" s="33"/>
      <c r="O98" s="33">
        <f t="shared" si="9"/>
        <v>42</v>
      </c>
      <c r="P98" s="16">
        <v>2</v>
      </c>
      <c r="Q98" s="37" t="s">
        <v>30</v>
      </c>
      <c r="R98" s="38"/>
    </row>
    <row r="99" customHeight="1" spans="1:18">
      <c r="A99" s="16">
        <v>96</v>
      </c>
      <c r="B99" s="22" t="s">
        <v>351</v>
      </c>
      <c r="C99" s="25"/>
      <c r="D99" s="22" t="s">
        <v>352</v>
      </c>
      <c r="E99" s="25"/>
      <c r="F99" s="22" t="s">
        <v>358</v>
      </c>
      <c r="G99" s="22" t="s">
        <v>359</v>
      </c>
      <c r="H99" s="22" t="s">
        <v>25</v>
      </c>
      <c r="I99" s="22" t="s">
        <v>257</v>
      </c>
      <c r="J99" s="30" t="s">
        <v>342</v>
      </c>
      <c r="K99" s="31"/>
      <c r="L99" s="31"/>
      <c r="M99" s="33"/>
      <c r="N99" s="33"/>
      <c r="O99" s="33">
        <f t="shared" si="9"/>
        <v>41</v>
      </c>
      <c r="P99" s="16">
        <v>3</v>
      </c>
      <c r="Q99" s="37" t="s">
        <v>30</v>
      </c>
      <c r="R99" s="38"/>
    </row>
    <row r="100" customHeight="1" spans="1:18">
      <c r="A100" s="16">
        <v>97</v>
      </c>
      <c r="B100" s="22" t="s">
        <v>360</v>
      </c>
      <c r="C100" s="23" t="s">
        <v>245</v>
      </c>
      <c r="D100" s="22" t="s">
        <v>361</v>
      </c>
      <c r="E100" s="23" t="s">
        <v>22</v>
      </c>
      <c r="F100" s="22" t="s">
        <v>362</v>
      </c>
      <c r="G100" s="22" t="s">
        <v>363</v>
      </c>
      <c r="H100" s="22" t="s">
        <v>25</v>
      </c>
      <c r="I100" s="22" t="s">
        <v>257</v>
      </c>
      <c r="J100" s="30" t="s">
        <v>29</v>
      </c>
      <c r="K100" s="31"/>
      <c r="L100" s="31"/>
      <c r="M100" s="33"/>
      <c r="N100" s="33"/>
      <c r="O100" s="33">
        <f t="shared" si="9"/>
        <v>69</v>
      </c>
      <c r="P100" s="16">
        <f>_xlfn.RANK.EQ(O100,$O$100:$O$103)</f>
        <v>1</v>
      </c>
      <c r="Q100" s="37" t="s">
        <v>30</v>
      </c>
      <c r="R100" s="38"/>
    </row>
    <row r="101" customHeight="1" spans="1:18">
      <c r="A101" s="16">
        <v>98</v>
      </c>
      <c r="B101" s="22" t="s">
        <v>360</v>
      </c>
      <c r="C101" s="24"/>
      <c r="D101" s="22" t="s">
        <v>361</v>
      </c>
      <c r="E101" s="24"/>
      <c r="F101" s="22" t="s">
        <v>364</v>
      </c>
      <c r="G101" s="22" t="s">
        <v>365</v>
      </c>
      <c r="H101" s="22" t="s">
        <v>37</v>
      </c>
      <c r="I101" s="22" t="s">
        <v>257</v>
      </c>
      <c r="J101" s="30" t="s">
        <v>270</v>
      </c>
      <c r="K101" s="31"/>
      <c r="L101" s="31"/>
      <c r="M101" s="33"/>
      <c r="N101" s="33"/>
      <c r="O101" s="33">
        <f t="shared" si="9"/>
        <v>58</v>
      </c>
      <c r="P101" s="16">
        <f>_xlfn.RANK.EQ(O101,$O$100:$O$103)</f>
        <v>2</v>
      </c>
      <c r="Q101" s="37" t="s">
        <v>30</v>
      </c>
      <c r="R101" s="38"/>
    </row>
    <row r="102" customHeight="1" spans="1:18">
      <c r="A102" s="16">
        <v>99</v>
      </c>
      <c r="B102" s="22" t="s">
        <v>360</v>
      </c>
      <c r="C102" s="24"/>
      <c r="D102" s="22" t="s">
        <v>361</v>
      </c>
      <c r="E102" s="24"/>
      <c r="F102" s="22" t="s">
        <v>366</v>
      </c>
      <c r="G102" s="22" t="s">
        <v>367</v>
      </c>
      <c r="H102" s="22" t="s">
        <v>25</v>
      </c>
      <c r="I102" s="22" t="s">
        <v>257</v>
      </c>
      <c r="J102" s="30" t="s">
        <v>300</v>
      </c>
      <c r="K102" s="31"/>
      <c r="L102" s="31"/>
      <c r="M102" s="33"/>
      <c r="N102" s="33"/>
      <c r="O102" s="33">
        <f t="shared" si="9"/>
        <v>54</v>
      </c>
      <c r="P102" s="16">
        <f>_xlfn.RANK.EQ(O102,$O$100:$O$103)</f>
        <v>3</v>
      </c>
      <c r="Q102" s="37" t="s">
        <v>30</v>
      </c>
      <c r="R102" s="38"/>
    </row>
    <row r="103" customHeight="1" spans="1:18">
      <c r="A103" s="16">
        <v>100</v>
      </c>
      <c r="B103" s="22" t="s">
        <v>360</v>
      </c>
      <c r="C103" s="25"/>
      <c r="D103" s="22" t="s">
        <v>361</v>
      </c>
      <c r="E103" s="25"/>
      <c r="F103" s="22" t="s">
        <v>368</v>
      </c>
      <c r="G103" s="22" t="s">
        <v>369</v>
      </c>
      <c r="H103" s="22" t="s">
        <v>25</v>
      </c>
      <c r="I103" s="22" t="s">
        <v>257</v>
      </c>
      <c r="J103" s="30" t="s">
        <v>300</v>
      </c>
      <c r="K103" s="31"/>
      <c r="L103" s="31"/>
      <c r="M103" s="33"/>
      <c r="N103" s="33"/>
      <c r="O103" s="33">
        <f t="shared" si="9"/>
        <v>54</v>
      </c>
      <c r="P103" s="16">
        <f>_xlfn.RANK.EQ(O103,$O$100:$O$103)</f>
        <v>3</v>
      </c>
      <c r="Q103" s="37" t="s">
        <v>30</v>
      </c>
      <c r="R103" s="38"/>
    </row>
    <row r="104" customHeight="1" spans="1:18">
      <c r="A104" s="16">
        <v>101</v>
      </c>
      <c r="B104" s="22" t="s">
        <v>370</v>
      </c>
      <c r="C104" s="23" t="s">
        <v>245</v>
      </c>
      <c r="D104" s="22" t="s">
        <v>371</v>
      </c>
      <c r="E104" s="23" t="s">
        <v>22</v>
      </c>
      <c r="F104" s="22" t="s">
        <v>372</v>
      </c>
      <c r="G104" s="22" t="s">
        <v>373</v>
      </c>
      <c r="H104" s="22" t="s">
        <v>37</v>
      </c>
      <c r="I104" s="22" t="s">
        <v>257</v>
      </c>
      <c r="J104" s="30" t="s">
        <v>134</v>
      </c>
      <c r="K104" s="31"/>
      <c r="L104" s="31"/>
      <c r="M104" s="33"/>
      <c r="N104" s="33"/>
      <c r="O104" s="33">
        <f t="shared" si="9"/>
        <v>64</v>
      </c>
      <c r="P104" s="16">
        <f>_xlfn.RANK.EQ(O104,$O$104:$O$106)</f>
        <v>1</v>
      </c>
      <c r="Q104" s="37" t="s">
        <v>30</v>
      </c>
      <c r="R104" s="38"/>
    </row>
    <row r="105" customHeight="1" spans="1:18">
      <c r="A105" s="16">
        <v>102</v>
      </c>
      <c r="B105" s="22" t="s">
        <v>370</v>
      </c>
      <c r="C105" s="24"/>
      <c r="D105" s="22" t="s">
        <v>371</v>
      </c>
      <c r="E105" s="24"/>
      <c r="F105" s="22" t="s">
        <v>374</v>
      </c>
      <c r="G105" s="22" t="s">
        <v>375</v>
      </c>
      <c r="H105" s="22" t="s">
        <v>25</v>
      </c>
      <c r="I105" s="22" t="s">
        <v>257</v>
      </c>
      <c r="J105" s="30" t="s">
        <v>300</v>
      </c>
      <c r="K105" s="31"/>
      <c r="L105" s="31"/>
      <c r="M105" s="33"/>
      <c r="N105" s="33">
        <v>4</v>
      </c>
      <c r="O105" s="33">
        <f t="shared" si="9"/>
        <v>58</v>
      </c>
      <c r="P105" s="16">
        <f>_xlfn.RANK.EQ(O105,$O$104:$O$106)</f>
        <v>2</v>
      </c>
      <c r="Q105" s="37" t="s">
        <v>30</v>
      </c>
      <c r="R105" s="38"/>
    </row>
    <row r="106" customHeight="1" spans="1:18">
      <c r="A106" s="16">
        <v>103</v>
      </c>
      <c r="B106" s="22" t="s">
        <v>370</v>
      </c>
      <c r="C106" s="25"/>
      <c r="D106" s="22" t="s">
        <v>371</v>
      </c>
      <c r="E106" s="25"/>
      <c r="F106" s="22" t="s">
        <v>376</v>
      </c>
      <c r="G106" s="22" t="s">
        <v>377</v>
      </c>
      <c r="H106" s="22" t="s">
        <v>25</v>
      </c>
      <c r="I106" s="22" t="s">
        <v>257</v>
      </c>
      <c r="J106" s="30" t="s">
        <v>378</v>
      </c>
      <c r="K106" s="31"/>
      <c r="L106" s="31"/>
      <c r="M106" s="33"/>
      <c r="N106" s="33"/>
      <c r="O106" s="33">
        <f t="shared" si="9"/>
        <v>56</v>
      </c>
      <c r="P106" s="16">
        <f>_xlfn.RANK.EQ(O106,$O$104:$O$106)</f>
        <v>3</v>
      </c>
      <c r="Q106" s="37" t="s">
        <v>30</v>
      </c>
      <c r="R106" s="38"/>
    </row>
    <row r="107" customHeight="1" spans="1:18">
      <c r="A107" s="16">
        <v>104</v>
      </c>
      <c r="B107" s="22" t="s">
        <v>379</v>
      </c>
      <c r="C107" s="23" t="s">
        <v>245</v>
      </c>
      <c r="D107" s="22" t="s">
        <v>361</v>
      </c>
      <c r="E107" s="23" t="s">
        <v>22</v>
      </c>
      <c r="F107" s="22" t="s">
        <v>380</v>
      </c>
      <c r="G107" s="22" t="s">
        <v>381</v>
      </c>
      <c r="H107" s="22" t="s">
        <v>25</v>
      </c>
      <c r="I107" s="22" t="s">
        <v>382</v>
      </c>
      <c r="J107" s="30" t="s">
        <v>309</v>
      </c>
      <c r="K107" s="31"/>
      <c r="L107" s="31"/>
      <c r="M107" s="33"/>
      <c r="N107" s="33"/>
      <c r="O107" s="33">
        <f t="shared" si="9"/>
        <v>52</v>
      </c>
      <c r="P107" s="16">
        <f>_xlfn.RANK.EQ(O107,$O$107:$O$109)</f>
        <v>1</v>
      </c>
      <c r="Q107" s="37" t="s">
        <v>30</v>
      </c>
      <c r="R107" s="38"/>
    </row>
    <row r="108" customHeight="1" spans="1:18">
      <c r="A108" s="16">
        <v>105</v>
      </c>
      <c r="B108" s="22" t="s">
        <v>379</v>
      </c>
      <c r="C108" s="24"/>
      <c r="D108" s="22" t="s">
        <v>361</v>
      </c>
      <c r="E108" s="24"/>
      <c r="F108" s="22" t="s">
        <v>383</v>
      </c>
      <c r="G108" s="22" t="s">
        <v>384</v>
      </c>
      <c r="H108" s="22" t="s">
        <v>37</v>
      </c>
      <c r="I108" s="22" t="s">
        <v>382</v>
      </c>
      <c r="J108" s="30" t="s">
        <v>385</v>
      </c>
      <c r="K108" s="31"/>
      <c r="L108" s="31"/>
      <c r="M108" s="33"/>
      <c r="N108" s="33"/>
      <c r="O108" s="33">
        <f t="shared" si="9"/>
        <v>49</v>
      </c>
      <c r="P108" s="16">
        <f>_xlfn.RANK.EQ(O108,$O$107:$O$109)</f>
        <v>2</v>
      </c>
      <c r="Q108" s="37" t="s">
        <v>30</v>
      </c>
      <c r="R108" s="38"/>
    </row>
    <row r="109" customHeight="1" spans="1:18">
      <c r="A109" s="16">
        <v>106</v>
      </c>
      <c r="B109" s="22" t="s">
        <v>379</v>
      </c>
      <c r="C109" s="25"/>
      <c r="D109" s="22" t="s">
        <v>361</v>
      </c>
      <c r="E109" s="25"/>
      <c r="F109" s="22" t="s">
        <v>386</v>
      </c>
      <c r="G109" s="22" t="s">
        <v>387</v>
      </c>
      <c r="H109" s="22" t="s">
        <v>25</v>
      </c>
      <c r="I109" s="22" t="s">
        <v>382</v>
      </c>
      <c r="J109" s="30" t="s">
        <v>262</v>
      </c>
      <c r="K109" s="31"/>
      <c r="L109" s="31"/>
      <c r="M109" s="33"/>
      <c r="N109" s="33"/>
      <c r="O109" s="33">
        <f t="shared" si="9"/>
        <v>47</v>
      </c>
      <c r="P109" s="16">
        <f>_xlfn.RANK.EQ(O109,$O$107:$O$109)</f>
        <v>3</v>
      </c>
      <c r="Q109" s="37" t="s">
        <v>30</v>
      </c>
      <c r="R109" s="38"/>
    </row>
    <row r="110" customHeight="1" spans="1:18">
      <c r="A110" s="16">
        <v>107</v>
      </c>
      <c r="B110" s="39" t="s">
        <v>388</v>
      </c>
      <c r="C110" s="40" t="s">
        <v>389</v>
      </c>
      <c r="D110" s="39" t="s">
        <v>390</v>
      </c>
      <c r="E110" s="40">
        <v>2</v>
      </c>
      <c r="F110" s="39" t="s">
        <v>391</v>
      </c>
      <c r="G110" s="39" t="s">
        <v>392</v>
      </c>
      <c r="H110" s="39" t="s">
        <v>25</v>
      </c>
      <c r="I110" s="39" t="s">
        <v>393</v>
      </c>
      <c r="J110" s="43">
        <v>80.8</v>
      </c>
      <c r="K110" s="44"/>
      <c r="L110" s="44"/>
      <c r="M110" s="45"/>
      <c r="N110" s="33"/>
      <c r="O110" s="33">
        <f t="shared" ref="O110:O121" si="11">J110+N110</f>
        <v>80.8</v>
      </c>
      <c r="P110" s="16">
        <f t="shared" ref="P110:P115" si="12">_xlfn.RANK.EQ(O110,$O$110:$O$115)</f>
        <v>1</v>
      </c>
      <c r="Q110" s="37" t="s">
        <v>30</v>
      </c>
      <c r="R110" s="38"/>
    </row>
    <row r="111" customHeight="1" spans="1:18">
      <c r="A111" s="16">
        <v>108</v>
      </c>
      <c r="B111" s="39" t="s">
        <v>388</v>
      </c>
      <c r="C111" s="41"/>
      <c r="D111" s="39" t="s">
        <v>390</v>
      </c>
      <c r="E111" s="41"/>
      <c r="F111" s="39" t="s">
        <v>394</v>
      </c>
      <c r="G111" s="39" t="s">
        <v>395</v>
      </c>
      <c r="H111" s="39" t="s">
        <v>25</v>
      </c>
      <c r="I111" s="39" t="s">
        <v>393</v>
      </c>
      <c r="J111" s="43">
        <v>76.4</v>
      </c>
      <c r="K111" s="44"/>
      <c r="L111" s="44"/>
      <c r="M111" s="45"/>
      <c r="N111" s="33"/>
      <c r="O111" s="33">
        <f t="shared" si="11"/>
        <v>76.4</v>
      </c>
      <c r="P111" s="16">
        <f t="shared" si="12"/>
        <v>2</v>
      </c>
      <c r="Q111" s="37" t="s">
        <v>30</v>
      </c>
      <c r="R111" s="38"/>
    </row>
    <row r="112" customHeight="1" spans="1:18">
      <c r="A112" s="16">
        <v>109</v>
      </c>
      <c r="B112" s="39" t="s">
        <v>388</v>
      </c>
      <c r="C112" s="41"/>
      <c r="D112" s="39" t="s">
        <v>390</v>
      </c>
      <c r="E112" s="41"/>
      <c r="F112" s="39" t="s">
        <v>396</v>
      </c>
      <c r="G112" s="39" t="s">
        <v>397</v>
      </c>
      <c r="H112" s="39" t="s">
        <v>25</v>
      </c>
      <c r="I112" s="39" t="s">
        <v>393</v>
      </c>
      <c r="J112" s="43">
        <v>74.8</v>
      </c>
      <c r="K112" s="44"/>
      <c r="L112" s="44"/>
      <c r="M112" s="45"/>
      <c r="N112" s="33"/>
      <c r="O112" s="33">
        <f t="shared" si="11"/>
        <v>74.8</v>
      </c>
      <c r="P112" s="16">
        <f t="shared" si="12"/>
        <v>3</v>
      </c>
      <c r="Q112" s="37" t="s">
        <v>30</v>
      </c>
      <c r="R112" s="38"/>
    </row>
    <row r="113" customHeight="1" spans="1:18">
      <c r="A113" s="16">
        <v>110</v>
      </c>
      <c r="B113" s="39" t="s">
        <v>388</v>
      </c>
      <c r="C113" s="41"/>
      <c r="D113" s="39" t="s">
        <v>390</v>
      </c>
      <c r="E113" s="41"/>
      <c r="F113" s="39" t="s">
        <v>398</v>
      </c>
      <c r="G113" s="39" t="s">
        <v>399</v>
      </c>
      <c r="H113" s="39" t="s">
        <v>25</v>
      </c>
      <c r="I113" s="39" t="s">
        <v>393</v>
      </c>
      <c r="J113" s="43">
        <v>73.6</v>
      </c>
      <c r="K113" s="44"/>
      <c r="L113" s="44"/>
      <c r="M113" s="45"/>
      <c r="N113" s="33"/>
      <c r="O113" s="33">
        <f t="shared" si="11"/>
        <v>73.6</v>
      </c>
      <c r="P113" s="16">
        <f t="shared" si="12"/>
        <v>4</v>
      </c>
      <c r="Q113" s="37" t="s">
        <v>30</v>
      </c>
      <c r="R113" s="38"/>
    </row>
    <row r="114" customHeight="1" spans="1:18">
      <c r="A114" s="16">
        <v>111</v>
      </c>
      <c r="B114" s="39" t="s">
        <v>388</v>
      </c>
      <c r="C114" s="41"/>
      <c r="D114" s="39" t="s">
        <v>390</v>
      </c>
      <c r="E114" s="41"/>
      <c r="F114" s="39" t="s">
        <v>400</v>
      </c>
      <c r="G114" s="39" t="s">
        <v>401</v>
      </c>
      <c r="H114" s="39" t="s">
        <v>25</v>
      </c>
      <c r="I114" s="39" t="s">
        <v>393</v>
      </c>
      <c r="J114" s="43">
        <v>72.8</v>
      </c>
      <c r="K114" s="44"/>
      <c r="L114" s="44"/>
      <c r="M114" s="45"/>
      <c r="N114" s="33"/>
      <c r="O114" s="33">
        <f t="shared" si="11"/>
        <v>72.8</v>
      </c>
      <c r="P114" s="16">
        <f t="shared" si="12"/>
        <v>5</v>
      </c>
      <c r="Q114" s="37" t="s">
        <v>30</v>
      </c>
      <c r="R114" s="38"/>
    </row>
    <row r="115" customHeight="1" spans="1:18">
      <c r="A115" s="16">
        <v>112</v>
      </c>
      <c r="B115" s="39" t="s">
        <v>388</v>
      </c>
      <c r="C115" s="42"/>
      <c r="D115" s="39" t="s">
        <v>390</v>
      </c>
      <c r="E115" s="42"/>
      <c r="F115" s="39" t="s">
        <v>402</v>
      </c>
      <c r="G115" s="39" t="s">
        <v>403</v>
      </c>
      <c r="H115" s="39" t="s">
        <v>37</v>
      </c>
      <c r="I115" s="39" t="s">
        <v>393</v>
      </c>
      <c r="J115" s="43">
        <v>72.2</v>
      </c>
      <c r="K115" s="44"/>
      <c r="L115" s="44"/>
      <c r="M115" s="45"/>
      <c r="N115" s="33"/>
      <c r="O115" s="33">
        <f t="shared" si="11"/>
        <v>72.2</v>
      </c>
      <c r="P115" s="16">
        <f t="shared" si="12"/>
        <v>6</v>
      </c>
      <c r="Q115" s="37" t="s">
        <v>30</v>
      </c>
      <c r="R115" s="38"/>
    </row>
    <row r="116" customHeight="1" spans="1:18">
      <c r="A116" s="16">
        <v>113</v>
      </c>
      <c r="B116" s="39" t="s">
        <v>404</v>
      </c>
      <c r="C116" s="40" t="s">
        <v>389</v>
      </c>
      <c r="D116" s="39" t="s">
        <v>405</v>
      </c>
      <c r="E116" s="40">
        <v>2</v>
      </c>
      <c r="F116" s="39" t="s">
        <v>406</v>
      </c>
      <c r="G116" s="39" t="s">
        <v>407</v>
      </c>
      <c r="H116" s="39" t="s">
        <v>37</v>
      </c>
      <c r="I116" s="39" t="s">
        <v>393</v>
      </c>
      <c r="J116" s="43">
        <v>77.8</v>
      </c>
      <c r="K116" s="44"/>
      <c r="L116" s="44"/>
      <c r="M116" s="45"/>
      <c r="N116" s="33"/>
      <c r="O116" s="33">
        <f t="shared" si="11"/>
        <v>77.8</v>
      </c>
      <c r="P116" s="16">
        <f t="shared" ref="P116:P121" si="13">_xlfn.RANK.EQ(O116,$O$116:$O$121)</f>
        <v>1</v>
      </c>
      <c r="Q116" s="37" t="s">
        <v>30</v>
      </c>
      <c r="R116" s="38"/>
    </row>
    <row r="117" customHeight="1" spans="1:18">
      <c r="A117" s="16">
        <v>114</v>
      </c>
      <c r="B117" s="39" t="s">
        <v>404</v>
      </c>
      <c r="C117" s="41"/>
      <c r="D117" s="39" t="s">
        <v>405</v>
      </c>
      <c r="E117" s="41"/>
      <c r="F117" s="39" t="s">
        <v>408</v>
      </c>
      <c r="G117" s="39" t="s">
        <v>409</v>
      </c>
      <c r="H117" s="39" t="s">
        <v>25</v>
      </c>
      <c r="I117" s="39" t="s">
        <v>393</v>
      </c>
      <c r="J117" s="43">
        <v>72.8</v>
      </c>
      <c r="K117" s="44"/>
      <c r="L117" s="44"/>
      <c r="M117" s="45"/>
      <c r="N117" s="33">
        <v>4</v>
      </c>
      <c r="O117" s="33">
        <f t="shared" si="11"/>
        <v>76.8</v>
      </c>
      <c r="P117" s="16">
        <f t="shared" si="13"/>
        <v>2</v>
      </c>
      <c r="Q117" s="37" t="s">
        <v>30</v>
      </c>
      <c r="R117" s="38"/>
    </row>
    <row r="118" customHeight="1" spans="1:18">
      <c r="A118" s="16">
        <v>115</v>
      </c>
      <c r="B118" s="39" t="s">
        <v>404</v>
      </c>
      <c r="C118" s="41"/>
      <c r="D118" s="39" t="s">
        <v>405</v>
      </c>
      <c r="E118" s="41"/>
      <c r="F118" s="39" t="s">
        <v>410</v>
      </c>
      <c r="G118" s="39" t="s">
        <v>411</v>
      </c>
      <c r="H118" s="39" t="s">
        <v>25</v>
      </c>
      <c r="I118" s="39" t="s">
        <v>393</v>
      </c>
      <c r="J118" s="43">
        <v>74.6</v>
      </c>
      <c r="K118" s="44"/>
      <c r="L118" s="44"/>
      <c r="M118" s="45"/>
      <c r="N118" s="33"/>
      <c r="O118" s="33">
        <f t="shared" si="11"/>
        <v>74.6</v>
      </c>
      <c r="P118" s="16">
        <f t="shared" si="13"/>
        <v>3</v>
      </c>
      <c r="Q118" s="37" t="s">
        <v>30</v>
      </c>
      <c r="R118" s="38"/>
    </row>
    <row r="119" customHeight="1" spans="1:18">
      <c r="A119" s="16">
        <v>116</v>
      </c>
      <c r="B119" s="39" t="s">
        <v>404</v>
      </c>
      <c r="C119" s="41"/>
      <c r="D119" s="39" t="s">
        <v>405</v>
      </c>
      <c r="E119" s="41"/>
      <c r="F119" s="39" t="s">
        <v>412</v>
      </c>
      <c r="G119" s="39" t="s">
        <v>413</v>
      </c>
      <c r="H119" s="39" t="s">
        <v>25</v>
      </c>
      <c r="I119" s="39" t="s">
        <v>393</v>
      </c>
      <c r="J119" s="43">
        <v>73.6</v>
      </c>
      <c r="K119" s="44"/>
      <c r="L119" s="44"/>
      <c r="M119" s="45"/>
      <c r="N119" s="33"/>
      <c r="O119" s="33">
        <f t="shared" si="11"/>
        <v>73.6</v>
      </c>
      <c r="P119" s="16">
        <f t="shared" si="13"/>
        <v>4</v>
      </c>
      <c r="Q119" s="37" t="s">
        <v>30</v>
      </c>
      <c r="R119" s="38"/>
    </row>
    <row r="120" customHeight="1" spans="1:18">
      <c r="A120" s="16">
        <v>117</v>
      </c>
      <c r="B120" s="39" t="s">
        <v>404</v>
      </c>
      <c r="C120" s="41"/>
      <c r="D120" s="39" t="s">
        <v>405</v>
      </c>
      <c r="E120" s="41"/>
      <c r="F120" s="39" t="s">
        <v>414</v>
      </c>
      <c r="G120" s="39" t="s">
        <v>415</v>
      </c>
      <c r="H120" s="39" t="s">
        <v>25</v>
      </c>
      <c r="I120" s="39" t="s">
        <v>393</v>
      </c>
      <c r="J120" s="43">
        <v>73.2</v>
      </c>
      <c r="K120" s="44"/>
      <c r="L120" s="44"/>
      <c r="M120" s="45"/>
      <c r="N120" s="33"/>
      <c r="O120" s="33">
        <f t="shared" si="11"/>
        <v>73.2</v>
      </c>
      <c r="P120" s="16">
        <f t="shared" si="13"/>
        <v>5</v>
      </c>
      <c r="Q120" s="37" t="s">
        <v>30</v>
      </c>
      <c r="R120" s="38"/>
    </row>
    <row r="121" customHeight="1" spans="1:18">
      <c r="A121" s="16">
        <v>118</v>
      </c>
      <c r="B121" s="39" t="s">
        <v>404</v>
      </c>
      <c r="C121" s="42"/>
      <c r="D121" s="39" t="s">
        <v>405</v>
      </c>
      <c r="E121" s="42"/>
      <c r="F121" s="39" t="s">
        <v>416</v>
      </c>
      <c r="G121" s="39" t="s">
        <v>417</v>
      </c>
      <c r="H121" s="39" t="s">
        <v>25</v>
      </c>
      <c r="I121" s="39" t="s">
        <v>393</v>
      </c>
      <c r="J121" s="43">
        <v>72.6</v>
      </c>
      <c r="K121" s="44"/>
      <c r="L121" s="44"/>
      <c r="M121" s="45"/>
      <c r="N121" s="33"/>
      <c r="O121" s="33">
        <f t="shared" si="11"/>
        <v>72.6</v>
      </c>
      <c r="P121" s="16">
        <f t="shared" si="13"/>
        <v>6</v>
      </c>
      <c r="Q121" s="37" t="s">
        <v>30</v>
      </c>
      <c r="R121" s="38"/>
    </row>
    <row r="122" customHeight="1" spans="1:18">
      <c r="A122" s="16">
        <v>119</v>
      </c>
      <c r="B122" s="39" t="s">
        <v>418</v>
      </c>
      <c r="C122" s="40" t="s">
        <v>389</v>
      </c>
      <c r="D122" s="39" t="s">
        <v>390</v>
      </c>
      <c r="E122" s="40">
        <v>2</v>
      </c>
      <c r="F122" s="39" t="s">
        <v>419</v>
      </c>
      <c r="G122" s="39" t="s">
        <v>420</v>
      </c>
      <c r="H122" s="39" t="s">
        <v>25</v>
      </c>
      <c r="I122" s="39" t="s">
        <v>393</v>
      </c>
      <c r="J122" s="43">
        <v>79</v>
      </c>
      <c r="K122" s="44"/>
      <c r="L122" s="44"/>
      <c r="M122" s="45"/>
      <c r="N122" s="33"/>
      <c r="O122" s="33">
        <f t="shared" ref="O122:O127" si="14">J122+N122</f>
        <v>79</v>
      </c>
      <c r="P122" s="16">
        <f t="shared" ref="P122:P127" si="15">_xlfn.RANK.EQ(O122,$O$122:$O$127)</f>
        <v>1</v>
      </c>
      <c r="Q122" s="37" t="s">
        <v>30</v>
      </c>
      <c r="R122" s="38"/>
    </row>
    <row r="123" customHeight="1" spans="1:18">
      <c r="A123" s="16">
        <v>120</v>
      </c>
      <c r="B123" s="39" t="s">
        <v>418</v>
      </c>
      <c r="C123" s="41"/>
      <c r="D123" s="39" t="s">
        <v>390</v>
      </c>
      <c r="E123" s="41"/>
      <c r="F123" s="39" t="s">
        <v>421</v>
      </c>
      <c r="G123" s="39" t="s">
        <v>422</v>
      </c>
      <c r="H123" s="39" t="s">
        <v>25</v>
      </c>
      <c r="I123" s="39" t="s">
        <v>393</v>
      </c>
      <c r="J123" s="43">
        <v>74.6</v>
      </c>
      <c r="K123" s="44"/>
      <c r="L123" s="44"/>
      <c r="M123" s="45"/>
      <c r="N123" s="33"/>
      <c r="O123" s="33">
        <f t="shared" si="14"/>
        <v>74.6</v>
      </c>
      <c r="P123" s="16">
        <f t="shared" si="15"/>
        <v>2</v>
      </c>
      <c r="Q123" s="37" t="s">
        <v>30</v>
      </c>
      <c r="R123" s="38"/>
    </row>
    <row r="124" customHeight="1" spans="1:18">
      <c r="A124" s="16">
        <v>121</v>
      </c>
      <c r="B124" s="39" t="s">
        <v>418</v>
      </c>
      <c r="C124" s="41"/>
      <c r="D124" s="39" t="s">
        <v>390</v>
      </c>
      <c r="E124" s="41"/>
      <c r="F124" s="39" t="s">
        <v>423</v>
      </c>
      <c r="G124" s="39" t="s">
        <v>424</v>
      </c>
      <c r="H124" s="39" t="s">
        <v>25</v>
      </c>
      <c r="I124" s="39" t="s">
        <v>393</v>
      </c>
      <c r="J124" s="43">
        <v>70.6</v>
      </c>
      <c r="K124" s="44"/>
      <c r="L124" s="44"/>
      <c r="M124" s="45"/>
      <c r="N124" s="33"/>
      <c r="O124" s="33">
        <f t="shared" si="14"/>
        <v>70.6</v>
      </c>
      <c r="P124" s="16">
        <f t="shared" si="15"/>
        <v>3</v>
      </c>
      <c r="Q124" s="37" t="s">
        <v>30</v>
      </c>
      <c r="R124" s="38"/>
    </row>
    <row r="125" customHeight="1" spans="1:18">
      <c r="A125" s="16">
        <v>122</v>
      </c>
      <c r="B125" s="39" t="s">
        <v>418</v>
      </c>
      <c r="C125" s="41"/>
      <c r="D125" s="39" t="s">
        <v>390</v>
      </c>
      <c r="E125" s="41"/>
      <c r="F125" s="39" t="s">
        <v>425</v>
      </c>
      <c r="G125" s="39" t="s">
        <v>426</v>
      </c>
      <c r="H125" s="39" t="s">
        <v>25</v>
      </c>
      <c r="I125" s="39" t="s">
        <v>393</v>
      </c>
      <c r="J125" s="43">
        <v>66.2</v>
      </c>
      <c r="K125" s="44"/>
      <c r="L125" s="44"/>
      <c r="M125" s="45"/>
      <c r="N125" s="33"/>
      <c r="O125" s="33">
        <f t="shared" si="14"/>
        <v>66.2</v>
      </c>
      <c r="P125" s="16">
        <f t="shared" si="15"/>
        <v>4</v>
      </c>
      <c r="Q125" s="37" t="s">
        <v>30</v>
      </c>
      <c r="R125" s="38"/>
    </row>
    <row r="126" customHeight="1" spans="1:18">
      <c r="A126" s="16">
        <v>123</v>
      </c>
      <c r="B126" s="39" t="s">
        <v>418</v>
      </c>
      <c r="C126" s="41"/>
      <c r="D126" s="39" t="s">
        <v>390</v>
      </c>
      <c r="E126" s="41"/>
      <c r="F126" s="39" t="s">
        <v>427</v>
      </c>
      <c r="G126" s="39" t="s">
        <v>428</v>
      </c>
      <c r="H126" s="39" t="s">
        <v>37</v>
      </c>
      <c r="I126" s="39" t="s">
        <v>393</v>
      </c>
      <c r="J126" s="43">
        <v>65.8</v>
      </c>
      <c r="K126" s="44"/>
      <c r="L126" s="44"/>
      <c r="M126" s="45"/>
      <c r="N126" s="33"/>
      <c r="O126" s="33">
        <f t="shared" si="14"/>
        <v>65.8</v>
      </c>
      <c r="P126" s="16">
        <f t="shared" si="15"/>
        <v>5</v>
      </c>
      <c r="Q126" s="37" t="s">
        <v>30</v>
      </c>
      <c r="R126" s="38"/>
    </row>
    <row r="127" customHeight="1" spans="1:18">
      <c r="A127" s="16">
        <v>124</v>
      </c>
      <c r="B127" s="39" t="s">
        <v>418</v>
      </c>
      <c r="C127" s="42"/>
      <c r="D127" s="39" t="s">
        <v>390</v>
      </c>
      <c r="E127" s="42"/>
      <c r="F127" s="39" t="s">
        <v>429</v>
      </c>
      <c r="G127" s="39" t="s">
        <v>430</v>
      </c>
      <c r="H127" s="39" t="s">
        <v>25</v>
      </c>
      <c r="I127" s="39" t="s">
        <v>393</v>
      </c>
      <c r="J127" s="43">
        <v>65.4</v>
      </c>
      <c r="K127" s="44"/>
      <c r="L127" s="44"/>
      <c r="M127" s="45"/>
      <c r="N127" s="33"/>
      <c r="O127" s="33">
        <f t="shared" si="14"/>
        <v>65.4</v>
      </c>
      <c r="P127" s="16">
        <f t="shared" si="15"/>
        <v>6</v>
      </c>
      <c r="Q127" s="37" t="s">
        <v>30</v>
      </c>
      <c r="R127" s="38"/>
    </row>
    <row r="128" customHeight="1" spans="1:18">
      <c r="A128" s="16">
        <v>125</v>
      </c>
      <c r="B128" s="39" t="s">
        <v>431</v>
      </c>
      <c r="C128" s="40" t="s">
        <v>389</v>
      </c>
      <c r="D128" s="39" t="s">
        <v>405</v>
      </c>
      <c r="E128" s="40">
        <v>2</v>
      </c>
      <c r="F128" s="39" t="s">
        <v>432</v>
      </c>
      <c r="G128" s="39" t="s">
        <v>433</v>
      </c>
      <c r="H128" s="39" t="s">
        <v>25</v>
      </c>
      <c r="I128" s="39" t="s">
        <v>393</v>
      </c>
      <c r="J128" s="43">
        <v>73.8</v>
      </c>
      <c r="K128" s="44"/>
      <c r="L128" s="44"/>
      <c r="M128" s="45"/>
      <c r="N128" s="33">
        <v>4</v>
      </c>
      <c r="O128" s="33">
        <f t="shared" ref="O128:O133" si="16">J128+N128</f>
        <v>77.8</v>
      </c>
      <c r="P128" s="16">
        <f t="shared" ref="P128:P133" si="17">_xlfn.RANK.EQ(O128,$O$128:$O$133)</f>
        <v>1</v>
      </c>
      <c r="Q128" s="37" t="s">
        <v>30</v>
      </c>
      <c r="R128" s="38"/>
    </row>
    <row r="129" customHeight="1" spans="1:18">
      <c r="A129" s="16">
        <v>126</v>
      </c>
      <c r="B129" s="39" t="s">
        <v>431</v>
      </c>
      <c r="C129" s="41"/>
      <c r="D129" s="39" t="s">
        <v>405</v>
      </c>
      <c r="E129" s="41"/>
      <c r="F129" s="39" t="s">
        <v>434</v>
      </c>
      <c r="G129" s="39" t="s">
        <v>435</v>
      </c>
      <c r="H129" s="39" t="s">
        <v>25</v>
      </c>
      <c r="I129" s="39" t="s">
        <v>393</v>
      </c>
      <c r="J129" s="43">
        <v>77</v>
      </c>
      <c r="K129" s="44"/>
      <c r="L129" s="44"/>
      <c r="M129" s="45"/>
      <c r="N129" s="33"/>
      <c r="O129" s="33">
        <f t="shared" si="16"/>
        <v>77</v>
      </c>
      <c r="P129" s="16">
        <f t="shared" si="17"/>
        <v>2</v>
      </c>
      <c r="Q129" s="37" t="s">
        <v>30</v>
      </c>
      <c r="R129" s="38"/>
    </row>
    <row r="130" customHeight="1" spans="1:18">
      <c r="A130" s="16">
        <v>127</v>
      </c>
      <c r="B130" s="39" t="s">
        <v>431</v>
      </c>
      <c r="C130" s="41"/>
      <c r="D130" s="39" t="s">
        <v>405</v>
      </c>
      <c r="E130" s="41"/>
      <c r="F130" s="39" t="s">
        <v>436</v>
      </c>
      <c r="G130" s="39" t="s">
        <v>437</v>
      </c>
      <c r="H130" s="39" t="s">
        <v>25</v>
      </c>
      <c r="I130" s="39" t="s">
        <v>393</v>
      </c>
      <c r="J130" s="43">
        <v>73.8</v>
      </c>
      <c r="K130" s="44"/>
      <c r="L130" s="44"/>
      <c r="M130" s="45"/>
      <c r="N130" s="33"/>
      <c r="O130" s="33">
        <f t="shared" si="16"/>
        <v>73.8</v>
      </c>
      <c r="P130" s="16">
        <f t="shared" si="17"/>
        <v>3</v>
      </c>
      <c r="Q130" s="37" t="s">
        <v>30</v>
      </c>
      <c r="R130" s="38"/>
    </row>
    <row r="131" customHeight="1" spans="1:18">
      <c r="A131" s="16">
        <v>128</v>
      </c>
      <c r="B131" s="39" t="s">
        <v>431</v>
      </c>
      <c r="C131" s="41"/>
      <c r="D131" s="39" t="s">
        <v>405</v>
      </c>
      <c r="E131" s="41"/>
      <c r="F131" s="39" t="s">
        <v>438</v>
      </c>
      <c r="G131" s="39" t="s">
        <v>439</v>
      </c>
      <c r="H131" s="39" t="s">
        <v>25</v>
      </c>
      <c r="I131" s="39" t="s">
        <v>393</v>
      </c>
      <c r="J131" s="43">
        <v>73</v>
      </c>
      <c r="K131" s="44"/>
      <c r="L131" s="44"/>
      <c r="M131" s="45"/>
      <c r="N131" s="33"/>
      <c r="O131" s="33">
        <f t="shared" si="16"/>
        <v>73</v>
      </c>
      <c r="P131" s="16">
        <f t="shared" si="17"/>
        <v>4</v>
      </c>
      <c r="Q131" s="37" t="s">
        <v>30</v>
      </c>
      <c r="R131" s="38"/>
    </row>
    <row r="132" customHeight="1" spans="1:18">
      <c r="A132" s="16">
        <v>129</v>
      </c>
      <c r="B132" s="39" t="s">
        <v>431</v>
      </c>
      <c r="C132" s="41"/>
      <c r="D132" s="39" t="s">
        <v>405</v>
      </c>
      <c r="E132" s="41"/>
      <c r="F132" s="39" t="s">
        <v>440</v>
      </c>
      <c r="G132" s="39" t="s">
        <v>441</v>
      </c>
      <c r="H132" s="39" t="s">
        <v>25</v>
      </c>
      <c r="I132" s="39" t="s">
        <v>393</v>
      </c>
      <c r="J132" s="43">
        <v>73</v>
      </c>
      <c r="K132" s="44"/>
      <c r="L132" s="44"/>
      <c r="M132" s="45"/>
      <c r="N132" s="33"/>
      <c r="O132" s="33">
        <f t="shared" si="16"/>
        <v>73</v>
      </c>
      <c r="P132" s="16">
        <f t="shared" si="17"/>
        <v>4</v>
      </c>
      <c r="Q132" s="37" t="s">
        <v>30</v>
      </c>
      <c r="R132" s="38"/>
    </row>
    <row r="133" customHeight="1" spans="1:18">
      <c r="A133" s="16">
        <v>130</v>
      </c>
      <c r="B133" s="39" t="s">
        <v>431</v>
      </c>
      <c r="C133" s="42"/>
      <c r="D133" s="39" t="s">
        <v>405</v>
      </c>
      <c r="E133" s="42"/>
      <c r="F133" s="39" t="s">
        <v>442</v>
      </c>
      <c r="G133" s="39" t="s">
        <v>443</v>
      </c>
      <c r="H133" s="39" t="s">
        <v>25</v>
      </c>
      <c r="I133" s="39" t="s">
        <v>393</v>
      </c>
      <c r="J133" s="43">
        <v>72.4</v>
      </c>
      <c r="K133" s="44"/>
      <c r="L133" s="44"/>
      <c r="M133" s="45"/>
      <c r="N133" s="33"/>
      <c r="O133" s="33">
        <f t="shared" si="16"/>
        <v>72.4</v>
      </c>
      <c r="P133" s="16">
        <f t="shared" si="17"/>
        <v>6</v>
      </c>
      <c r="Q133" s="37" t="s">
        <v>30</v>
      </c>
      <c r="R133" s="38"/>
    </row>
    <row r="134" customHeight="1" spans="1:18">
      <c r="A134" s="16">
        <v>131</v>
      </c>
      <c r="B134" s="39" t="s">
        <v>444</v>
      </c>
      <c r="C134" s="40" t="s">
        <v>389</v>
      </c>
      <c r="D134" s="39" t="s">
        <v>390</v>
      </c>
      <c r="E134" s="40">
        <v>2</v>
      </c>
      <c r="F134" s="39" t="s">
        <v>445</v>
      </c>
      <c r="G134" s="39" t="s">
        <v>446</v>
      </c>
      <c r="H134" s="39" t="s">
        <v>25</v>
      </c>
      <c r="I134" s="39" t="s">
        <v>393</v>
      </c>
      <c r="J134" s="43">
        <v>77.6</v>
      </c>
      <c r="K134" s="44"/>
      <c r="L134" s="44"/>
      <c r="M134" s="45"/>
      <c r="N134" s="33"/>
      <c r="O134" s="33">
        <f t="shared" ref="O134:O139" si="18">J134+N134</f>
        <v>77.6</v>
      </c>
      <c r="P134" s="16">
        <f t="shared" ref="P134:P139" si="19">_xlfn.RANK.EQ(O134,$O$134:$O$139)</f>
        <v>1</v>
      </c>
      <c r="Q134" s="37" t="s">
        <v>30</v>
      </c>
      <c r="R134" s="38"/>
    </row>
    <row r="135" customHeight="1" spans="1:18">
      <c r="A135" s="16">
        <v>132</v>
      </c>
      <c r="B135" s="39" t="s">
        <v>444</v>
      </c>
      <c r="C135" s="41"/>
      <c r="D135" s="39" t="s">
        <v>390</v>
      </c>
      <c r="E135" s="41"/>
      <c r="F135" s="39" t="s">
        <v>447</v>
      </c>
      <c r="G135" s="39" t="s">
        <v>448</v>
      </c>
      <c r="H135" s="39" t="s">
        <v>25</v>
      </c>
      <c r="I135" s="39" t="s">
        <v>393</v>
      </c>
      <c r="J135" s="43">
        <v>72.6</v>
      </c>
      <c r="K135" s="44"/>
      <c r="L135" s="44"/>
      <c r="M135" s="45"/>
      <c r="N135" s="33">
        <v>4</v>
      </c>
      <c r="O135" s="33">
        <f t="shared" si="18"/>
        <v>76.6</v>
      </c>
      <c r="P135" s="16">
        <f t="shared" si="19"/>
        <v>2</v>
      </c>
      <c r="Q135" s="37" t="s">
        <v>30</v>
      </c>
      <c r="R135" s="38"/>
    </row>
    <row r="136" customHeight="1" spans="1:18">
      <c r="A136" s="16">
        <v>133</v>
      </c>
      <c r="B136" s="39" t="s">
        <v>444</v>
      </c>
      <c r="C136" s="41"/>
      <c r="D136" s="39" t="s">
        <v>390</v>
      </c>
      <c r="E136" s="41"/>
      <c r="F136" s="39" t="s">
        <v>449</v>
      </c>
      <c r="G136" s="39" t="s">
        <v>450</v>
      </c>
      <c r="H136" s="39" t="s">
        <v>25</v>
      </c>
      <c r="I136" s="39" t="s">
        <v>393</v>
      </c>
      <c r="J136" s="43">
        <v>73.8</v>
      </c>
      <c r="K136" s="44"/>
      <c r="L136" s="44"/>
      <c r="M136" s="45"/>
      <c r="N136" s="33"/>
      <c r="O136" s="33">
        <f t="shared" si="18"/>
        <v>73.8</v>
      </c>
      <c r="P136" s="16">
        <f t="shared" si="19"/>
        <v>3</v>
      </c>
      <c r="Q136" s="37" t="s">
        <v>30</v>
      </c>
      <c r="R136" s="38"/>
    </row>
    <row r="137" customHeight="1" spans="1:18">
      <c r="A137" s="16">
        <v>134</v>
      </c>
      <c r="B137" s="39" t="s">
        <v>444</v>
      </c>
      <c r="C137" s="41"/>
      <c r="D137" s="39" t="s">
        <v>390</v>
      </c>
      <c r="E137" s="41"/>
      <c r="F137" s="39" t="s">
        <v>451</v>
      </c>
      <c r="G137" s="39" t="s">
        <v>452</v>
      </c>
      <c r="H137" s="39" t="s">
        <v>25</v>
      </c>
      <c r="I137" s="39" t="s">
        <v>393</v>
      </c>
      <c r="J137" s="43">
        <v>72</v>
      </c>
      <c r="K137" s="44"/>
      <c r="L137" s="44"/>
      <c r="M137" s="45"/>
      <c r="N137" s="33"/>
      <c r="O137" s="33">
        <f t="shared" si="18"/>
        <v>72</v>
      </c>
      <c r="P137" s="16">
        <f t="shared" si="19"/>
        <v>4</v>
      </c>
      <c r="Q137" s="37" t="s">
        <v>30</v>
      </c>
      <c r="R137" s="38"/>
    </row>
    <row r="138" customHeight="1" spans="1:18">
      <c r="A138" s="16">
        <v>135</v>
      </c>
      <c r="B138" s="39" t="s">
        <v>444</v>
      </c>
      <c r="C138" s="41"/>
      <c r="D138" s="39" t="s">
        <v>390</v>
      </c>
      <c r="E138" s="41"/>
      <c r="F138" s="39" t="s">
        <v>453</v>
      </c>
      <c r="G138" s="39" t="s">
        <v>454</v>
      </c>
      <c r="H138" s="39" t="s">
        <v>25</v>
      </c>
      <c r="I138" s="39" t="s">
        <v>393</v>
      </c>
      <c r="J138" s="43">
        <v>71.2</v>
      </c>
      <c r="K138" s="44"/>
      <c r="L138" s="44"/>
      <c r="M138" s="45"/>
      <c r="N138" s="33"/>
      <c r="O138" s="33">
        <f t="shared" si="18"/>
        <v>71.2</v>
      </c>
      <c r="P138" s="16">
        <f t="shared" si="19"/>
        <v>5</v>
      </c>
      <c r="Q138" s="37" t="s">
        <v>30</v>
      </c>
      <c r="R138" s="38"/>
    </row>
    <row r="139" customHeight="1" spans="1:18">
      <c r="A139" s="16">
        <v>136</v>
      </c>
      <c r="B139" s="39" t="s">
        <v>444</v>
      </c>
      <c r="C139" s="42"/>
      <c r="D139" s="39" t="s">
        <v>390</v>
      </c>
      <c r="E139" s="42"/>
      <c r="F139" s="39" t="s">
        <v>455</v>
      </c>
      <c r="G139" s="39" t="s">
        <v>456</v>
      </c>
      <c r="H139" s="39" t="s">
        <v>25</v>
      </c>
      <c r="I139" s="39" t="s">
        <v>393</v>
      </c>
      <c r="J139" s="43">
        <v>71</v>
      </c>
      <c r="K139" s="44"/>
      <c r="L139" s="44"/>
      <c r="M139" s="45"/>
      <c r="N139" s="33"/>
      <c r="O139" s="33">
        <f t="shared" si="18"/>
        <v>71</v>
      </c>
      <c r="P139" s="16">
        <f t="shared" si="19"/>
        <v>6</v>
      </c>
      <c r="Q139" s="37" t="s">
        <v>30</v>
      </c>
      <c r="R139" s="38"/>
    </row>
    <row r="140" customHeight="1" spans="1:18">
      <c r="A140" s="16">
        <v>137</v>
      </c>
      <c r="B140" s="39" t="s">
        <v>457</v>
      </c>
      <c r="C140" s="40" t="s">
        <v>389</v>
      </c>
      <c r="D140" s="39" t="s">
        <v>405</v>
      </c>
      <c r="E140" s="40">
        <v>2</v>
      </c>
      <c r="F140" s="39" t="s">
        <v>458</v>
      </c>
      <c r="G140" s="39" t="s">
        <v>459</v>
      </c>
      <c r="H140" s="39" t="s">
        <v>25</v>
      </c>
      <c r="I140" s="39" t="s">
        <v>393</v>
      </c>
      <c r="J140" s="43">
        <v>75</v>
      </c>
      <c r="K140" s="44"/>
      <c r="L140" s="44"/>
      <c r="M140" s="45"/>
      <c r="N140" s="33"/>
      <c r="O140" s="33">
        <f t="shared" ref="O140:O151" si="20">J140+N140</f>
        <v>75</v>
      </c>
      <c r="P140" s="16">
        <f t="shared" ref="P140:P145" si="21">_xlfn.RANK.EQ(O140,$O$140:$O$145)</f>
        <v>1</v>
      </c>
      <c r="Q140" s="37" t="s">
        <v>30</v>
      </c>
      <c r="R140" s="38"/>
    </row>
    <row r="141" customHeight="1" spans="1:18">
      <c r="A141" s="16">
        <v>138</v>
      </c>
      <c r="B141" s="39" t="s">
        <v>457</v>
      </c>
      <c r="C141" s="41"/>
      <c r="D141" s="39" t="s">
        <v>405</v>
      </c>
      <c r="E141" s="41"/>
      <c r="F141" s="39" t="s">
        <v>460</v>
      </c>
      <c r="G141" s="39" t="s">
        <v>461</v>
      </c>
      <c r="H141" s="39" t="s">
        <v>25</v>
      </c>
      <c r="I141" s="39" t="s">
        <v>393</v>
      </c>
      <c r="J141" s="43">
        <v>74</v>
      </c>
      <c r="K141" s="44"/>
      <c r="L141" s="44"/>
      <c r="M141" s="45"/>
      <c r="N141" s="33"/>
      <c r="O141" s="33">
        <f t="shared" si="20"/>
        <v>74</v>
      </c>
      <c r="P141" s="16">
        <f t="shared" si="21"/>
        <v>2</v>
      </c>
      <c r="Q141" s="37" t="s">
        <v>30</v>
      </c>
      <c r="R141" s="38"/>
    </row>
    <row r="142" customHeight="1" spans="1:18">
      <c r="A142" s="16">
        <v>139</v>
      </c>
      <c r="B142" s="39" t="s">
        <v>457</v>
      </c>
      <c r="C142" s="41"/>
      <c r="D142" s="39" t="s">
        <v>405</v>
      </c>
      <c r="E142" s="41"/>
      <c r="F142" s="39" t="s">
        <v>462</v>
      </c>
      <c r="G142" s="39" t="s">
        <v>463</v>
      </c>
      <c r="H142" s="39" t="s">
        <v>25</v>
      </c>
      <c r="I142" s="39" t="s">
        <v>393</v>
      </c>
      <c r="J142" s="43">
        <v>70.6</v>
      </c>
      <c r="K142" s="44"/>
      <c r="L142" s="44"/>
      <c r="M142" s="45"/>
      <c r="N142" s="33"/>
      <c r="O142" s="33">
        <f t="shared" si="20"/>
        <v>70.6</v>
      </c>
      <c r="P142" s="16">
        <f t="shared" si="21"/>
        <v>3</v>
      </c>
      <c r="Q142" s="37" t="s">
        <v>30</v>
      </c>
      <c r="R142" s="38"/>
    </row>
    <row r="143" customHeight="1" spans="1:18">
      <c r="A143" s="16">
        <v>140</v>
      </c>
      <c r="B143" s="39" t="s">
        <v>457</v>
      </c>
      <c r="C143" s="41"/>
      <c r="D143" s="39" t="s">
        <v>405</v>
      </c>
      <c r="E143" s="41"/>
      <c r="F143" s="39" t="s">
        <v>464</v>
      </c>
      <c r="G143" s="39" t="s">
        <v>465</v>
      </c>
      <c r="H143" s="39" t="s">
        <v>25</v>
      </c>
      <c r="I143" s="39" t="s">
        <v>393</v>
      </c>
      <c r="J143" s="43">
        <v>70</v>
      </c>
      <c r="K143" s="44"/>
      <c r="L143" s="44"/>
      <c r="M143" s="45"/>
      <c r="N143" s="33"/>
      <c r="O143" s="33">
        <f t="shared" si="20"/>
        <v>70</v>
      </c>
      <c r="P143" s="16">
        <f t="shared" si="21"/>
        <v>4</v>
      </c>
      <c r="Q143" s="37" t="s">
        <v>30</v>
      </c>
      <c r="R143" s="38"/>
    </row>
    <row r="144" customHeight="1" spans="1:18">
      <c r="A144" s="16">
        <v>141</v>
      </c>
      <c r="B144" s="39" t="s">
        <v>457</v>
      </c>
      <c r="C144" s="41"/>
      <c r="D144" s="39" t="s">
        <v>405</v>
      </c>
      <c r="E144" s="41"/>
      <c r="F144" s="39" t="s">
        <v>466</v>
      </c>
      <c r="G144" s="39" t="s">
        <v>467</v>
      </c>
      <c r="H144" s="39" t="s">
        <v>25</v>
      </c>
      <c r="I144" s="39" t="s">
        <v>393</v>
      </c>
      <c r="J144" s="43">
        <v>70</v>
      </c>
      <c r="K144" s="44"/>
      <c r="L144" s="44"/>
      <c r="M144" s="45"/>
      <c r="N144" s="33"/>
      <c r="O144" s="33">
        <f t="shared" si="20"/>
        <v>70</v>
      </c>
      <c r="P144" s="16">
        <f t="shared" si="21"/>
        <v>4</v>
      </c>
      <c r="Q144" s="37" t="s">
        <v>30</v>
      </c>
      <c r="R144" s="38"/>
    </row>
    <row r="145" customHeight="1" spans="1:18">
      <c r="A145" s="16">
        <v>142</v>
      </c>
      <c r="B145" s="39" t="s">
        <v>457</v>
      </c>
      <c r="C145" s="42"/>
      <c r="D145" s="39" t="s">
        <v>405</v>
      </c>
      <c r="E145" s="42"/>
      <c r="F145" s="39" t="s">
        <v>468</v>
      </c>
      <c r="G145" s="39" t="s">
        <v>469</v>
      </c>
      <c r="H145" s="39" t="s">
        <v>25</v>
      </c>
      <c r="I145" s="39" t="s">
        <v>393</v>
      </c>
      <c r="J145" s="43">
        <v>69.6</v>
      </c>
      <c r="K145" s="44"/>
      <c r="L145" s="44"/>
      <c r="M145" s="45"/>
      <c r="N145" s="33"/>
      <c r="O145" s="33">
        <f t="shared" si="20"/>
        <v>69.6</v>
      </c>
      <c r="P145" s="16">
        <f t="shared" si="21"/>
        <v>6</v>
      </c>
      <c r="Q145" s="37" t="s">
        <v>30</v>
      </c>
      <c r="R145" s="38"/>
    </row>
    <row r="146" customHeight="1" spans="1:18">
      <c r="A146" s="16">
        <v>143</v>
      </c>
      <c r="B146" s="39" t="s">
        <v>470</v>
      </c>
      <c r="C146" s="40" t="s">
        <v>389</v>
      </c>
      <c r="D146" s="39" t="s">
        <v>390</v>
      </c>
      <c r="E146" s="40">
        <v>2</v>
      </c>
      <c r="F146" s="39" t="s">
        <v>471</v>
      </c>
      <c r="G146" s="39" t="s">
        <v>472</v>
      </c>
      <c r="H146" s="39" t="s">
        <v>25</v>
      </c>
      <c r="I146" s="39" t="s">
        <v>393</v>
      </c>
      <c r="J146" s="43">
        <v>73.8</v>
      </c>
      <c r="K146" s="44"/>
      <c r="L146" s="44"/>
      <c r="M146" s="45"/>
      <c r="N146" s="33"/>
      <c r="O146" s="33">
        <f t="shared" si="20"/>
        <v>73.8</v>
      </c>
      <c r="P146" s="16">
        <f t="shared" ref="P146:P151" si="22">_xlfn.RANK.EQ(O146,$O$146:$O$151)</f>
        <v>1</v>
      </c>
      <c r="Q146" s="37" t="s">
        <v>30</v>
      </c>
      <c r="R146" s="38"/>
    </row>
    <row r="147" customHeight="1" spans="1:18">
      <c r="A147" s="16">
        <v>144</v>
      </c>
      <c r="B147" s="39" t="s">
        <v>470</v>
      </c>
      <c r="C147" s="41"/>
      <c r="D147" s="39" t="s">
        <v>390</v>
      </c>
      <c r="E147" s="41"/>
      <c r="F147" s="39" t="s">
        <v>473</v>
      </c>
      <c r="G147" s="39" t="s">
        <v>474</v>
      </c>
      <c r="H147" s="39" t="s">
        <v>25</v>
      </c>
      <c r="I147" s="39" t="s">
        <v>393</v>
      </c>
      <c r="J147" s="43">
        <v>72.2</v>
      </c>
      <c r="K147" s="44"/>
      <c r="L147" s="44"/>
      <c r="M147" s="45"/>
      <c r="N147" s="33"/>
      <c r="O147" s="33">
        <f t="shared" si="20"/>
        <v>72.2</v>
      </c>
      <c r="P147" s="16">
        <f t="shared" si="22"/>
        <v>2</v>
      </c>
      <c r="Q147" s="37" t="s">
        <v>30</v>
      </c>
      <c r="R147" s="38"/>
    </row>
    <row r="148" customHeight="1" spans="1:18">
      <c r="A148" s="16">
        <v>145</v>
      </c>
      <c r="B148" s="39" t="s">
        <v>470</v>
      </c>
      <c r="C148" s="41"/>
      <c r="D148" s="39" t="s">
        <v>390</v>
      </c>
      <c r="E148" s="41"/>
      <c r="F148" s="39" t="s">
        <v>475</v>
      </c>
      <c r="G148" s="39" t="s">
        <v>476</v>
      </c>
      <c r="H148" s="39" t="s">
        <v>25</v>
      </c>
      <c r="I148" s="39" t="s">
        <v>393</v>
      </c>
      <c r="J148" s="43">
        <v>72.2</v>
      </c>
      <c r="K148" s="44"/>
      <c r="L148" s="44"/>
      <c r="M148" s="45"/>
      <c r="N148" s="33"/>
      <c r="O148" s="33">
        <f t="shared" si="20"/>
        <v>72.2</v>
      </c>
      <c r="P148" s="16">
        <f t="shared" si="22"/>
        <v>2</v>
      </c>
      <c r="Q148" s="37" t="s">
        <v>30</v>
      </c>
      <c r="R148" s="38"/>
    </row>
    <row r="149" customHeight="1" spans="1:18">
      <c r="A149" s="16">
        <v>146</v>
      </c>
      <c r="B149" s="39" t="s">
        <v>470</v>
      </c>
      <c r="C149" s="41"/>
      <c r="D149" s="39" t="s">
        <v>390</v>
      </c>
      <c r="E149" s="41"/>
      <c r="F149" s="39" t="s">
        <v>477</v>
      </c>
      <c r="G149" s="39" t="s">
        <v>478</v>
      </c>
      <c r="H149" s="39" t="s">
        <v>25</v>
      </c>
      <c r="I149" s="39" t="s">
        <v>393</v>
      </c>
      <c r="J149" s="43">
        <v>71.2</v>
      </c>
      <c r="K149" s="44"/>
      <c r="L149" s="44"/>
      <c r="M149" s="45"/>
      <c r="N149" s="33"/>
      <c r="O149" s="33">
        <f t="shared" si="20"/>
        <v>71.2</v>
      </c>
      <c r="P149" s="16">
        <f t="shared" si="22"/>
        <v>4</v>
      </c>
      <c r="Q149" s="37" t="s">
        <v>30</v>
      </c>
      <c r="R149" s="38"/>
    </row>
    <row r="150" customHeight="1" spans="1:18">
      <c r="A150" s="16">
        <v>147</v>
      </c>
      <c r="B150" s="39" t="s">
        <v>470</v>
      </c>
      <c r="C150" s="41"/>
      <c r="D150" s="39" t="s">
        <v>390</v>
      </c>
      <c r="E150" s="41"/>
      <c r="F150" s="39" t="s">
        <v>479</v>
      </c>
      <c r="G150" s="39" t="s">
        <v>480</v>
      </c>
      <c r="H150" s="39" t="s">
        <v>25</v>
      </c>
      <c r="I150" s="39" t="s">
        <v>393</v>
      </c>
      <c r="J150" s="43">
        <v>67.4</v>
      </c>
      <c r="K150" s="44"/>
      <c r="L150" s="44"/>
      <c r="M150" s="45"/>
      <c r="N150" s="33"/>
      <c r="O150" s="33">
        <f t="shared" si="20"/>
        <v>67.4</v>
      </c>
      <c r="P150" s="16">
        <f t="shared" si="22"/>
        <v>5</v>
      </c>
      <c r="Q150" s="37" t="s">
        <v>30</v>
      </c>
      <c r="R150" s="38"/>
    </row>
    <row r="151" customHeight="1" spans="1:18">
      <c r="A151" s="16">
        <v>148</v>
      </c>
      <c r="B151" s="39" t="s">
        <v>470</v>
      </c>
      <c r="C151" s="42"/>
      <c r="D151" s="39" t="s">
        <v>390</v>
      </c>
      <c r="E151" s="42"/>
      <c r="F151" s="39" t="s">
        <v>481</v>
      </c>
      <c r="G151" s="39" t="s">
        <v>482</v>
      </c>
      <c r="H151" s="39" t="s">
        <v>25</v>
      </c>
      <c r="I151" s="39" t="s">
        <v>393</v>
      </c>
      <c r="J151" s="43">
        <v>67</v>
      </c>
      <c r="K151" s="44"/>
      <c r="L151" s="44"/>
      <c r="M151" s="45"/>
      <c r="N151" s="33"/>
      <c r="O151" s="33">
        <f t="shared" si="20"/>
        <v>67</v>
      </c>
      <c r="P151" s="16">
        <f t="shared" si="22"/>
        <v>6</v>
      </c>
      <c r="Q151" s="37" t="s">
        <v>30</v>
      </c>
      <c r="R151" s="38"/>
    </row>
    <row r="152" customHeight="1" spans="1:18">
      <c r="A152" s="16">
        <v>149</v>
      </c>
      <c r="B152" s="39" t="s">
        <v>483</v>
      </c>
      <c r="C152" s="40" t="s">
        <v>389</v>
      </c>
      <c r="D152" s="39" t="s">
        <v>484</v>
      </c>
      <c r="E152" s="40">
        <v>2</v>
      </c>
      <c r="F152" s="39" t="s">
        <v>485</v>
      </c>
      <c r="G152" s="39" t="s">
        <v>486</v>
      </c>
      <c r="H152" s="39" t="s">
        <v>25</v>
      </c>
      <c r="I152" s="39" t="s">
        <v>393</v>
      </c>
      <c r="J152" s="43">
        <v>70</v>
      </c>
      <c r="K152" s="44"/>
      <c r="L152" s="44"/>
      <c r="M152" s="45"/>
      <c r="N152" s="33"/>
      <c r="O152" s="33">
        <f t="shared" ref="O152:O163" si="23">J152+N152</f>
        <v>70</v>
      </c>
      <c r="P152" s="16">
        <f t="shared" ref="P152:P157" si="24">_xlfn.RANK.EQ(O152,$O$152:$O$157)</f>
        <v>1</v>
      </c>
      <c r="Q152" s="37" t="s">
        <v>30</v>
      </c>
      <c r="R152" s="38"/>
    </row>
    <row r="153" customHeight="1" spans="1:18">
      <c r="A153" s="16">
        <v>150</v>
      </c>
      <c r="B153" s="39" t="s">
        <v>483</v>
      </c>
      <c r="C153" s="41"/>
      <c r="D153" s="39" t="s">
        <v>484</v>
      </c>
      <c r="E153" s="41"/>
      <c r="F153" s="39" t="s">
        <v>487</v>
      </c>
      <c r="G153" s="39" t="s">
        <v>488</v>
      </c>
      <c r="H153" s="39" t="s">
        <v>25</v>
      </c>
      <c r="I153" s="39" t="s">
        <v>393</v>
      </c>
      <c r="J153" s="43">
        <v>69.8</v>
      </c>
      <c r="K153" s="44"/>
      <c r="L153" s="44"/>
      <c r="M153" s="45"/>
      <c r="N153" s="33"/>
      <c r="O153" s="33">
        <f t="shared" si="23"/>
        <v>69.8</v>
      </c>
      <c r="P153" s="16">
        <f t="shared" si="24"/>
        <v>2</v>
      </c>
      <c r="Q153" s="37" t="s">
        <v>30</v>
      </c>
      <c r="R153" s="38"/>
    </row>
    <row r="154" customHeight="1" spans="1:18">
      <c r="A154" s="16">
        <v>151</v>
      </c>
      <c r="B154" s="39" t="s">
        <v>483</v>
      </c>
      <c r="C154" s="41"/>
      <c r="D154" s="39" t="s">
        <v>484</v>
      </c>
      <c r="E154" s="41"/>
      <c r="F154" s="39" t="s">
        <v>489</v>
      </c>
      <c r="G154" s="39" t="s">
        <v>490</v>
      </c>
      <c r="H154" s="39" t="s">
        <v>25</v>
      </c>
      <c r="I154" s="39" t="s">
        <v>393</v>
      </c>
      <c r="J154" s="43">
        <v>69.8</v>
      </c>
      <c r="K154" s="44"/>
      <c r="L154" s="44"/>
      <c r="M154" s="45"/>
      <c r="N154" s="33"/>
      <c r="O154" s="33">
        <f t="shared" si="23"/>
        <v>69.8</v>
      </c>
      <c r="P154" s="16">
        <f t="shared" si="24"/>
        <v>2</v>
      </c>
      <c r="Q154" s="37" t="s">
        <v>30</v>
      </c>
      <c r="R154" s="38"/>
    </row>
    <row r="155" customHeight="1" spans="1:18">
      <c r="A155" s="16">
        <v>152</v>
      </c>
      <c r="B155" s="39" t="s">
        <v>483</v>
      </c>
      <c r="C155" s="41"/>
      <c r="D155" s="39" t="s">
        <v>484</v>
      </c>
      <c r="E155" s="41"/>
      <c r="F155" s="39" t="s">
        <v>491</v>
      </c>
      <c r="G155" s="39" t="s">
        <v>492</v>
      </c>
      <c r="H155" s="39" t="s">
        <v>25</v>
      </c>
      <c r="I155" s="39" t="s">
        <v>393</v>
      </c>
      <c r="J155" s="43">
        <v>69.2</v>
      </c>
      <c r="K155" s="44"/>
      <c r="L155" s="44"/>
      <c r="M155" s="45"/>
      <c r="N155" s="33"/>
      <c r="O155" s="33">
        <f t="shared" si="23"/>
        <v>69.2</v>
      </c>
      <c r="P155" s="16">
        <f t="shared" si="24"/>
        <v>4</v>
      </c>
      <c r="Q155" s="37" t="s">
        <v>30</v>
      </c>
      <c r="R155" s="38"/>
    </row>
    <row r="156" customHeight="1" spans="1:18">
      <c r="A156" s="16">
        <v>153</v>
      </c>
      <c r="B156" s="39" t="s">
        <v>483</v>
      </c>
      <c r="C156" s="41"/>
      <c r="D156" s="39" t="s">
        <v>484</v>
      </c>
      <c r="E156" s="41"/>
      <c r="F156" s="39" t="s">
        <v>493</v>
      </c>
      <c r="G156" s="39" t="s">
        <v>285</v>
      </c>
      <c r="H156" s="39" t="s">
        <v>25</v>
      </c>
      <c r="I156" s="39" t="s">
        <v>393</v>
      </c>
      <c r="J156" s="43">
        <v>65.8</v>
      </c>
      <c r="K156" s="44"/>
      <c r="L156" s="44"/>
      <c r="M156" s="45"/>
      <c r="N156" s="33"/>
      <c r="O156" s="33">
        <f t="shared" si="23"/>
        <v>65.8</v>
      </c>
      <c r="P156" s="16">
        <f t="shared" si="24"/>
        <v>5</v>
      </c>
      <c r="Q156" s="37" t="s">
        <v>30</v>
      </c>
      <c r="R156" s="38"/>
    </row>
    <row r="157" customHeight="1" spans="1:18">
      <c r="A157" s="16">
        <v>154</v>
      </c>
      <c r="B157" s="39" t="s">
        <v>483</v>
      </c>
      <c r="C157" s="42"/>
      <c r="D157" s="39" t="s">
        <v>484</v>
      </c>
      <c r="E157" s="42"/>
      <c r="F157" s="39" t="s">
        <v>494</v>
      </c>
      <c r="G157" s="39" t="s">
        <v>495</v>
      </c>
      <c r="H157" s="39" t="s">
        <v>25</v>
      </c>
      <c r="I157" s="39" t="s">
        <v>393</v>
      </c>
      <c r="J157" s="43">
        <v>65.6</v>
      </c>
      <c r="K157" s="44"/>
      <c r="L157" s="44"/>
      <c r="M157" s="45"/>
      <c r="N157" s="33"/>
      <c r="O157" s="33">
        <f t="shared" si="23"/>
        <v>65.6</v>
      </c>
      <c r="P157" s="16">
        <f t="shared" si="24"/>
        <v>6</v>
      </c>
      <c r="Q157" s="37" t="s">
        <v>30</v>
      </c>
      <c r="R157" s="38"/>
    </row>
    <row r="158" customHeight="1" spans="1:18">
      <c r="A158" s="16">
        <v>155</v>
      </c>
      <c r="B158" s="39" t="s">
        <v>496</v>
      </c>
      <c r="C158" s="40" t="s">
        <v>389</v>
      </c>
      <c r="D158" s="39" t="s">
        <v>484</v>
      </c>
      <c r="E158" s="40">
        <v>2</v>
      </c>
      <c r="F158" s="39" t="s">
        <v>497</v>
      </c>
      <c r="G158" s="39" t="s">
        <v>498</v>
      </c>
      <c r="H158" s="39" t="s">
        <v>37</v>
      </c>
      <c r="I158" s="39" t="s">
        <v>393</v>
      </c>
      <c r="J158" s="43">
        <v>69.8</v>
      </c>
      <c r="K158" s="44"/>
      <c r="L158" s="44"/>
      <c r="M158" s="45"/>
      <c r="N158" s="33"/>
      <c r="O158" s="33">
        <f t="shared" si="23"/>
        <v>69.8</v>
      </c>
      <c r="P158" s="16">
        <f t="shared" ref="P158:P163" si="25">_xlfn.RANK.EQ(O158,$O$158:$O$163)</f>
        <v>1</v>
      </c>
      <c r="Q158" s="37" t="s">
        <v>30</v>
      </c>
      <c r="R158" s="38"/>
    </row>
    <row r="159" customHeight="1" spans="1:18">
      <c r="A159" s="16">
        <v>156</v>
      </c>
      <c r="B159" s="39" t="s">
        <v>496</v>
      </c>
      <c r="C159" s="41"/>
      <c r="D159" s="39" t="s">
        <v>484</v>
      </c>
      <c r="E159" s="41"/>
      <c r="F159" s="39" t="s">
        <v>499</v>
      </c>
      <c r="G159" s="39" t="s">
        <v>500</v>
      </c>
      <c r="H159" s="39" t="s">
        <v>25</v>
      </c>
      <c r="I159" s="39" t="s">
        <v>393</v>
      </c>
      <c r="J159" s="43">
        <v>69.4</v>
      </c>
      <c r="K159" s="44"/>
      <c r="L159" s="44"/>
      <c r="M159" s="45"/>
      <c r="N159" s="33"/>
      <c r="O159" s="33">
        <f t="shared" si="23"/>
        <v>69.4</v>
      </c>
      <c r="P159" s="16">
        <f t="shared" si="25"/>
        <v>2</v>
      </c>
      <c r="Q159" s="37" t="s">
        <v>30</v>
      </c>
      <c r="R159" s="38"/>
    </row>
    <row r="160" customHeight="1" spans="1:18">
      <c r="A160" s="16">
        <v>157</v>
      </c>
      <c r="B160" s="39" t="s">
        <v>496</v>
      </c>
      <c r="C160" s="41"/>
      <c r="D160" s="39" t="s">
        <v>484</v>
      </c>
      <c r="E160" s="41"/>
      <c r="F160" s="39" t="s">
        <v>501</v>
      </c>
      <c r="G160" s="39" t="s">
        <v>502</v>
      </c>
      <c r="H160" s="39" t="s">
        <v>25</v>
      </c>
      <c r="I160" s="39" t="s">
        <v>393</v>
      </c>
      <c r="J160" s="43">
        <v>68.8</v>
      </c>
      <c r="K160" s="44"/>
      <c r="L160" s="44"/>
      <c r="M160" s="45"/>
      <c r="N160" s="33"/>
      <c r="O160" s="33">
        <f t="shared" si="23"/>
        <v>68.8</v>
      </c>
      <c r="P160" s="16">
        <f t="shared" si="25"/>
        <v>3</v>
      </c>
      <c r="Q160" s="37" t="s">
        <v>30</v>
      </c>
      <c r="R160" s="38"/>
    </row>
    <row r="161" customHeight="1" spans="1:18">
      <c r="A161" s="16">
        <v>158</v>
      </c>
      <c r="B161" s="39" t="s">
        <v>496</v>
      </c>
      <c r="C161" s="41"/>
      <c r="D161" s="39" t="s">
        <v>484</v>
      </c>
      <c r="E161" s="41"/>
      <c r="F161" s="39" t="s">
        <v>503</v>
      </c>
      <c r="G161" s="39" t="s">
        <v>504</v>
      </c>
      <c r="H161" s="39" t="s">
        <v>25</v>
      </c>
      <c r="I161" s="39" t="s">
        <v>393</v>
      </c>
      <c r="J161" s="43">
        <v>66.8</v>
      </c>
      <c r="K161" s="44"/>
      <c r="L161" s="44"/>
      <c r="M161" s="45"/>
      <c r="N161" s="33"/>
      <c r="O161" s="33">
        <f t="shared" si="23"/>
        <v>66.8</v>
      </c>
      <c r="P161" s="16">
        <f t="shared" si="25"/>
        <v>4</v>
      </c>
      <c r="Q161" s="37" t="s">
        <v>30</v>
      </c>
      <c r="R161" s="38"/>
    </row>
    <row r="162" customHeight="1" spans="1:18">
      <c r="A162" s="16">
        <v>159</v>
      </c>
      <c r="B162" s="39" t="s">
        <v>496</v>
      </c>
      <c r="C162" s="41"/>
      <c r="D162" s="39" t="s">
        <v>484</v>
      </c>
      <c r="E162" s="41"/>
      <c r="F162" s="39" t="s">
        <v>505</v>
      </c>
      <c r="G162" s="39" t="s">
        <v>506</v>
      </c>
      <c r="H162" s="39" t="s">
        <v>25</v>
      </c>
      <c r="I162" s="39" t="s">
        <v>393</v>
      </c>
      <c r="J162" s="43">
        <v>66.6</v>
      </c>
      <c r="K162" s="44"/>
      <c r="L162" s="44"/>
      <c r="M162" s="45"/>
      <c r="N162" s="33"/>
      <c r="O162" s="33">
        <f t="shared" si="23"/>
        <v>66.6</v>
      </c>
      <c r="P162" s="16">
        <f t="shared" si="25"/>
        <v>5</v>
      </c>
      <c r="Q162" s="37" t="s">
        <v>30</v>
      </c>
      <c r="R162" s="38"/>
    </row>
    <row r="163" customHeight="1" spans="1:18">
      <c r="A163" s="16">
        <v>160</v>
      </c>
      <c r="B163" s="39" t="s">
        <v>496</v>
      </c>
      <c r="C163" s="42"/>
      <c r="D163" s="39" t="s">
        <v>484</v>
      </c>
      <c r="E163" s="42"/>
      <c r="F163" s="39" t="s">
        <v>507</v>
      </c>
      <c r="G163" s="39" t="s">
        <v>508</v>
      </c>
      <c r="H163" s="39" t="s">
        <v>25</v>
      </c>
      <c r="I163" s="39" t="s">
        <v>393</v>
      </c>
      <c r="J163" s="43">
        <v>62.4</v>
      </c>
      <c r="K163" s="44"/>
      <c r="L163" s="44"/>
      <c r="M163" s="45"/>
      <c r="N163" s="33">
        <v>4</v>
      </c>
      <c r="O163" s="33">
        <f t="shared" si="23"/>
        <v>66.4</v>
      </c>
      <c r="P163" s="16">
        <f t="shared" si="25"/>
        <v>6</v>
      </c>
      <c r="Q163" s="37" t="s">
        <v>30</v>
      </c>
      <c r="R163" s="38"/>
    </row>
    <row r="164" customHeight="1" spans="1:18">
      <c r="A164" s="16">
        <v>161</v>
      </c>
      <c r="B164" s="39" t="s">
        <v>509</v>
      </c>
      <c r="C164" s="40" t="s">
        <v>389</v>
      </c>
      <c r="D164" s="39" t="s">
        <v>484</v>
      </c>
      <c r="E164" s="40">
        <v>2</v>
      </c>
      <c r="F164" s="39" t="s">
        <v>510</v>
      </c>
      <c r="G164" s="39" t="s">
        <v>511</v>
      </c>
      <c r="H164" s="39" t="s">
        <v>37</v>
      </c>
      <c r="I164" s="39" t="s">
        <v>393</v>
      </c>
      <c r="J164" s="43">
        <v>78.6</v>
      </c>
      <c r="K164" s="44"/>
      <c r="L164" s="44"/>
      <c r="M164" s="45"/>
      <c r="N164" s="33"/>
      <c r="O164" s="33">
        <f t="shared" ref="O164:O169" si="26">J164+N164</f>
        <v>78.6</v>
      </c>
      <c r="P164" s="16">
        <f t="shared" ref="P164:P169" si="27">_xlfn.RANK.EQ(O164,$O$164:$O$169)</f>
        <v>1</v>
      </c>
      <c r="Q164" s="37" t="s">
        <v>30</v>
      </c>
      <c r="R164" s="38"/>
    </row>
    <row r="165" customHeight="1" spans="1:18">
      <c r="A165" s="16">
        <v>162</v>
      </c>
      <c r="B165" s="39" t="s">
        <v>509</v>
      </c>
      <c r="C165" s="41"/>
      <c r="D165" s="39" t="s">
        <v>484</v>
      </c>
      <c r="E165" s="41"/>
      <c r="F165" s="39" t="s">
        <v>512</v>
      </c>
      <c r="G165" s="39" t="s">
        <v>513</v>
      </c>
      <c r="H165" s="39" t="s">
        <v>25</v>
      </c>
      <c r="I165" s="39" t="s">
        <v>393</v>
      </c>
      <c r="J165" s="43">
        <v>74.2</v>
      </c>
      <c r="K165" s="44"/>
      <c r="L165" s="44"/>
      <c r="M165" s="45"/>
      <c r="N165" s="33"/>
      <c r="O165" s="33">
        <f t="shared" si="26"/>
        <v>74.2</v>
      </c>
      <c r="P165" s="16">
        <f t="shared" si="27"/>
        <v>2</v>
      </c>
      <c r="Q165" s="37" t="s">
        <v>30</v>
      </c>
      <c r="R165" s="38"/>
    </row>
    <row r="166" customHeight="1" spans="1:18">
      <c r="A166" s="16">
        <v>163</v>
      </c>
      <c r="B166" s="39" t="s">
        <v>509</v>
      </c>
      <c r="C166" s="41"/>
      <c r="D166" s="39" t="s">
        <v>484</v>
      </c>
      <c r="E166" s="41"/>
      <c r="F166" s="39" t="s">
        <v>514</v>
      </c>
      <c r="G166" s="39" t="s">
        <v>515</v>
      </c>
      <c r="H166" s="39" t="s">
        <v>37</v>
      </c>
      <c r="I166" s="39" t="s">
        <v>393</v>
      </c>
      <c r="J166" s="43">
        <v>74.2</v>
      </c>
      <c r="K166" s="44"/>
      <c r="L166" s="44"/>
      <c r="M166" s="45"/>
      <c r="N166" s="33"/>
      <c r="O166" s="33">
        <f t="shared" si="26"/>
        <v>74.2</v>
      </c>
      <c r="P166" s="16">
        <f t="shared" si="27"/>
        <v>2</v>
      </c>
      <c r="Q166" s="37" t="s">
        <v>30</v>
      </c>
      <c r="R166" s="38"/>
    </row>
    <row r="167" customHeight="1" spans="1:18">
      <c r="A167" s="16">
        <v>164</v>
      </c>
      <c r="B167" s="39" t="s">
        <v>509</v>
      </c>
      <c r="C167" s="41"/>
      <c r="D167" s="39" t="s">
        <v>484</v>
      </c>
      <c r="E167" s="41"/>
      <c r="F167" s="39" t="s">
        <v>516</v>
      </c>
      <c r="G167" s="39" t="s">
        <v>517</v>
      </c>
      <c r="H167" s="39" t="s">
        <v>25</v>
      </c>
      <c r="I167" s="39" t="s">
        <v>393</v>
      </c>
      <c r="J167" s="43">
        <v>73.8</v>
      </c>
      <c r="K167" s="44"/>
      <c r="L167" s="44"/>
      <c r="M167" s="45"/>
      <c r="N167" s="33"/>
      <c r="O167" s="33">
        <f t="shared" si="26"/>
        <v>73.8</v>
      </c>
      <c r="P167" s="16">
        <f t="shared" si="27"/>
        <v>4</v>
      </c>
      <c r="Q167" s="37" t="s">
        <v>30</v>
      </c>
      <c r="R167" s="38"/>
    </row>
    <row r="168" customHeight="1" spans="1:18">
      <c r="A168" s="16">
        <v>165</v>
      </c>
      <c r="B168" s="39" t="s">
        <v>509</v>
      </c>
      <c r="C168" s="41"/>
      <c r="D168" s="39" t="s">
        <v>484</v>
      </c>
      <c r="E168" s="41"/>
      <c r="F168" s="39" t="s">
        <v>518</v>
      </c>
      <c r="G168" s="39" t="s">
        <v>519</v>
      </c>
      <c r="H168" s="39" t="s">
        <v>25</v>
      </c>
      <c r="I168" s="39" t="s">
        <v>393</v>
      </c>
      <c r="J168" s="43">
        <v>73.6</v>
      </c>
      <c r="K168" s="44"/>
      <c r="L168" s="44"/>
      <c r="M168" s="45"/>
      <c r="N168" s="33"/>
      <c r="O168" s="33">
        <f t="shared" si="26"/>
        <v>73.6</v>
      </c>
      <c r="P168" s="16">
        <f t="shared" si="27"/>
        <v>5</v>
      </c>
      <c r="Q168" s="37" t="s">
        <v>30</v>
      </c>
      <c r="R168" s="38"/>
    </row>
    <row r="169" customHeight="1" spans="1:18">
      <c r="A169" s="16">
        <v>166</v>
      </c>
      <c r="B169" s="39" t="s">
        <v>509</v>
      </c>
      <c r="C169" s="42"/>
      <c r="D169" s="39" t="s">
        <v>484</v>
      </c>
      <c r="E169" s="42"/>
      <c r="F169" s="39" t="s">
        <v>520</v>
      </c>
      <c r="G169" s="39" t="s">
        <v>521</v>
      </c>
      <c r="H169" s="39" t="s">
        <v>25</v>
      </c>
      <c r="I169" s="39" t="s">
        <v>393</v>
      </c>
      <c r="J169" s="43">
        <v>73.6</v>
      </c>
      <c r="K169" s="44"/>
      <c r="L169" s="44"/>
      <c r="M169" s="45"/>
      <c r="N169" s="33"/>
      <c r="O169" s="33">
        <f t="shared" si="26"/>
        <v>73.6</v>
      </c>
      <c r="P169" s="16">
        <f t="shared" si="27"/>
        <v>5</v>
      </c>
      <c r="Q169" s="37" t="s">
        <v>30</v>
      </c>
      <c r="R169" s="38"/>
    </row>
    <row r="170" customHeight="1" spans="1:18">
      <c r="A170" s="16">
        <v>167</v>
      </c>
      <c r="B170" s="39" t="s">
        <v>522</v>
      </c>
      <c r="C170" s="40" t="s">
        <v>389</v>
      </c>
      <c r="D170" s="39" t="s">
        <v>484</v>
      </c>
      <c r="E170" s="40">
        <v>3</v>
      </c>
      <c r="F170" s="39" t="s">
        <v>523</v>
      </c>
      <c r="G170" s="39" t="s">
        <v>524</v>
      </c>
      <c r="H170" s="39" t="s">
        <v>25</v>
      </c>
      <c r="I170" s="39" t="s">
        <v>393</v>
      </c>
      <c r="J170" s="43">
        <v>74</v>
      </c>
      <c r="K170" s="44"/>
      <c r="L170" s="44"/>
      <c r="M170" s="45"/>
      <c r="N170" s="33"/>
      <c r="O170" s="33">
        <f t="shared" ref="O170:O184" si="28">J170+N170</f>
        <v>74</v>
      </c>
      <c r="P170" s="16">
        <f>_xlfn.RANK.EQ(O170,$O$170:$O$178)</f>
        <v>1</v>
      </c>
      <c r="Q170" s="37" t="s">
        <v>30</v>
      </c>
      <c r="R170" s="38"/>
    </row>
    <row r="171" customHeight="1" spans="1:18">
      <c r="A171" s="16">
        <v>168</v>
      </c>
      <c r="B171" s="39" t="s">
        <v>522</v>
      </c>
      <c r="C171" s="41"/>
      <c r="D171" s="39" t="s">
        <v>484</v>
      </c>
      <c r="E171" s="41"/>
      <c r="F171" s="39" t="s">
        <v>525</v>
      </c>
      <c r="G171" s="39" t="s">
        <v>526</v>
      </c>
      <c r="H171" s="39" t="s">
        <v>25</v>
      </c>
      <c r="I171" s="39" t="s">
        <v>393</v>
      </c>
      <c r="J171" s="43">
        <v>74</v>
      </c>
      <c r="K171" s="44"/>
      <c r="L171" s="44"/>
      <c r="M171" s="45"/>
      <c r="N171" s="33"/>
      <c r="O171" s="33">
        <f t="shared" si="28"/>
        <v>74</v>
      </c>
      <c r="P171" s="16">
        <f t="shared" ref="P171:P178" si="29">_xlfn.RANK.EQ(O171,$O$170:$O$178)</f>
        <v>1</v>
      </c>
      <c r="Q171" s="37" t="s">
        <v>30</v>
      </c>
      <c r="R171" s="38"/>
    </row>
    <row r="172" customHeight="1" spans="1:18">
      <c r="A172" s="16">
        <v>169</v>
      </c>
      <c r="B172" s="39" t="s">
        <v>522</v>
      </c>
      <c r="C172" s="41"/>
      <c r="D172" s="39" t="s">
        <v>484</v>
      </c>
      <c r="E172" s="41"/>
      <c r="F172" s="39" t="s">
        <v>527</v>
      </c>
      <c r="G172" s="39" t="s">
        <v>528</v>
      </c>
      <c r="H172" s="39" t="s">
        <v>25</v>
      </c>
      <c r="I172" s="39" t="s">
        <v>393</v>
      </c>
      <c r="J172" s="43">
        <v>73.2</v>
      </c>
      <c r="K172" s="44"/>
      <c r="L172" s="44"/>
      <c r="M172" s="45"/>
      <c r="N172" s="33"/>
      <c r="O172" s="33">
        <f t="shared" si="28"/>
        <v>73.2</v>
      </c>
      <c r="P172" s="16">
        <f t="shared" si="29"/>
        <v>3</v>
      </c>
      <c r="Q172" s="37" t="s">
        <v>30</v>
      </c>
      <c r="R172" s="38"/>
    </row>
    <row r="173" customHeight="1" spans="1:18">
      <c r="A173" s="16">
        <v>170</v>
      </c>
      <c r="B173" s="39" t="s">
        <v>522</v>
      </c>
      <c r="C173" s="41"/>
      <c r="D173" s="39" t="s">
        <v>484</v>
      </c>
      <c r="E173" s="41"/>
      <c r="F173" s="39" t="s">
        <v>529</v>
      </c>
      <c r="G173" s="39" t="s">
        <v>530</v>
      </c>
      <c r="H173" s="39" t="s">
        <v>37</v>
      </c>
      <c r="I173" s="39" t="s">
        <v>393</v>
      </c>
      <c r="J173" s="43">
        <v>70.4</v>
      </c>
      <c r="K173" s="44"/>
      <c r="L173" s="44"/>
      <c r="M173" s="45"/>
      <c r="N173" s="33"/>
      <c r="O173" s="33">
        <f t="shared" si="28"/>
        <v>70.4</v>
      </c>
      <c r="P173" s="16">
        <f t="shared" si="29"/>
        <v>4</v>
      </c>
      <c r="Q173" s="37" t="s">
        <v>30</v>
      </c>
      <c r="R173" s="38"/>
    </row>
    <row r="174" customHeight="1" spans="1:18">
      <c r="A174" s="16">
        <v>171</v>
      </c>
      <c r="B174" s="39" t="s">
        <v>522</v>
      </c>
      <c r="C174" s="41"/>
      <c r="D174" s="39" t="s">
        <v>484</v>
      </c>
      <c r="E174" s="41"/>
      <c r="F174" s="39" t="s">
        <v>531</v>
      </c>
      <c r="G174" s="39" t="s">
        <v>532</v>
      </c>
      <c r="H174" s="39" t="s">
        <v>25</v>
      </c>
      <c r="I174" s="39" t="s">
        <v>393</v>
      </c>
      <c r="J174" s="43">
        <v>70</v>
      </c>
      <c r="K174" s="44"/>
      <c r="L174" s="44"/>
      <c r="M174" s="45"/>
      <c r="N174" s="33"/>
      <c r="O174" s="33">
        <f t="shared" si="28"/>
        <v>70</v>
      </c>
      <c r="P174" s="16">
        <f t="shared" si="29"/>
        <v>5</v>
      </c>
      <c r="Q174" s="37" t="s">
        <v>30</v>
      </c>
      <c r="R174" s="38"/>
    </row>
    <row r="175" customHeight="1" spans="1:18">
      <c r="A175" s="16">
        <v>172</v>
      </c>
      <c r="B175" s="39" t="s">
        <v>522</v>
      </c>
      <c r="C175" s="41"/>
      <c r="D175" s="39" t="s">
        <v>484</v>
      </c>
      <c r="E175" s="41"/>
      <c r="F175" s="39" t="s">
        <v>533</v>
      </c>
      <c r="G175" s="39" t="s">
        <v>534</v>
      </c>
      <c r="H175" s="39" t="s">
        <v>25</v>
      </c>
      <c r="I175" s="39" t="s">
        <v>393</v>
      </c>
      <c r="J175" s="43">
        <v>69.2</v>
      </c>
      <c r="K175" s="44"/>
      <c r="L175" s="44"/>
      <c r="M175" s="45"/>
      <c r="N175" s="33"/>
      <c r="O175" s="33">
        <f t="shared" si="28"/>
        <v>69.2</v>
      </c>
      <c r="P175" s="16">
        <f t="shared" si="29"/>
        <v>6</v>
      </c>
      <c r="Q175" s="37" t="s">
        <v>30</v>
      </c>
      <c r="R175" s="38"/>
    </row>
    <row r="176" customHeight="1" spans="1:18">
      <c r="A176" s="16">
        <v>173</v>
      </c>
      <c r="B176" s="39" t="s">
        <v>522</v>
      </c>
      <c r="C176" s="41"/>
      <c r="D176" s="39" t="s">
        <v>484</v>
      </c>
      <c r="E176" s="41"/>
      <c r="F176" s="39" t="s">
        <v>535</v>
      </c>
      <c r="G176" s="39" t="s">
        <v>536</v>
      </c>
      <c r="H176" s="39" t="s">
        <v>25</v>
      </c>
      <c r="I176" s="39" t="s">
        <v>393</v>
      </c>
      <c r="J176" s="43">
        <v>68.6</v>
      </c>
      <c r="K176" s="44"/>
      <c r="L176" s="44"/>
      <c r="M176" s="45"/>
      <c r="N176" s="33"/>
      <c r="O176" s="33">
        <f t="shared" si="28"/>
        <v>68.6</v>
      </c>
      <c r="P176" s="16">
        <f t="shared" si="29"/>
        <v>7</v>
      </c>
      <c r="Q176" s="37" t="s">
        <v>30</v>
      </c>
      <c r="R176" s="38"/>
    </row>
    <row r="177" customHeight="1" spans="1:18">
      <c r="A177" s="16">
        <v>174</v>
      </c>
      <c r="B177" s="39" t="s">
        <v>522</v>
      </c>
      <c r="C177" s="41"/>
      <c r="D177" s="39" t="s">
        <v>484</v>
      </c>
      <c r="E177" s="41"/>
      <c r="F177" s="39" t="s">
        <v>537</v>
      </c>
      <c r="G177" s="39" t="s">
        <v>538</v>
      </c>
      <c r="H177" s="39" t="s">
        <v>37</v>
      </c>
      <c r="I177" s="39" t="s">
        <v>393</v>
      </c>
      <c r="J177" s="43">
        <v>68.2</v>
      </c>
      <c r="K177" s="44"/>
      <c r="L177" s="44"/>
      <c r="M177" s="45"/>
      <c r="N177" s="33"/>
      <c r="O177" s="33">
        <f t="shared" si="28"/>
        <v>68.2</v>
      </c>
      <c r="P177" s="16">
        <f t="shared" si="29"/>
        <v>8</v>
      </c>
      <c r="Q177" s="37" t="s">
        <v>30</v>
      </c>
      <c r="R177" s="38"/>
    </row>
    <row r="178" customHeight="1" spans="1:18">
      <c r="A178" s="16">
        <v>175</v>
      </c>
      <c r="B178" s="39" t="s">
        <v>522</v>
      </c>
      <c r="C178" s="42"/>
      <c r="D178" s="39" t="s">
        <v>484</v>
      </c>
      <c r="E178" s="42"/>
      <c r="F178" s="39" t="s">
        <v>539</v>
      </c>
      <c r="G178" s="39" t="s">
        <v>540</v>
      </c>
      <c r="H178" s="39" t="s">
        <v>25</v>
      </c>
      <c r="I178" s="39" t="s">
        <v>393</v>
      </c>
      <c r="J178" s="43">
        <v>68.2</v>
      </c>
      <c r="K178" s="44"/>
      <c r="L178" s="44"/>
      <c r="M178" s="45"/>
      <c r="N178" s="33"/>
      <c r="O178" s="33">
        <f t="shared" si="28"/>
        <v>68.2</v>
      </c>
      <c r="P178" s="16">
        <f t="shared" si="29"/>
        <v>8</v>
      </c>
      <c r="Q178" s="37" t="s">
        <v>30</v>
      </c>
      <c r="R178" s="38"/>
    </row>
    <row r="179" customHeight="1" spans="1:18">
      <c r="A179" s="16">
        <v>176</v>
      </c>
      <c r="B179" s="39" t="s">
        <v>541</v>
      </c>
      <c r="C179" s="40" t="s">
        <v>389</v>
      </c>
      <c r="D179" s="39" t="s">
        <v>542</v>
      </c>
      <c r="E179" s="40">
        <v>1</v>
      </c>
      <c r="F179" s="39" t="s">
        <v>543</v>
      </c>
      <c r="G179" s="39" t="s">
        <v>544</v>
      </c>
      <c r="H179" s="39" t="s">
        <v>37</v>
      </c>
      <c r="I179" s="39" t="s">
        <v>393</v>
      </c>
      <c r="J179" s="43">
        <v>71</v>
      </c>
      <c r="K179" s="44"/>
      <c r="L179" s="44"/>
      <c r="M179" s="45"/>
      <c r="N179" s="33"/>
      <c r="O179" s="33">
        <f t="shared" si="28"/>
        <v>71</v>
      </c>
      <c r="P179" s="16">
        <f>_xlfn.RANK.EQ(O179,$O$179:$O$181)</f>
        <v>1</v>
      </c>
      <c r="Q179" s="37" t="s">
        <v>30</v>
      </c>
      <c r="R179" s="38"/>
    </row>
    <row r="180" customHeight="1" spans="1:18">
      <c r="A180" s="16">
        <v>177</v>
      </c>
      <c r="B180" s="39" t="s">
        <v>541</v>
      </c>
      <c r="C180" s="41"/>
      <c r="D180" s="39" t="s">
        <v>542</v>
      </c>
      <c r="E180" s="41"/>
      <c r="F180" s="39" t="s">
        <v>545</v>
      </c>
      <c r="G180" s="39" t="s">
        <v>546</v>
      </c>
      <c r="H180" s="39" t="s">
        <v>37</v>
      </c>
      <c r="I180" s="39" t="s">
        <v>393</v>
      </c>
      <c r="J180" s="43">
        <v>66.2</v>
      </c>
      <c r="K180" s="44"/>
      <c r="L180" s="44"/>
      <c r="M180" s="45"/>
      <c r="N180" s="33"/>
      <c r="O180" s="33">
        <f t="shared" si="28"/>
        <v>66.2</v>
      </c>
      <c r="P180" s="16">
        <f>_xlfn.RANK.EQ(O180,$O$179:$O$181)</f>
        <v>2</v>
      </c>
      <c r="Q180" s="37" t="s">
        <v>30</v>
      </c>
      <c r="R180" s="38"/>
    </row>
    <row r="181" customHeight="1" spans="1:18">
      <c r="A181" s="16">
        <v>178</v>
      </c>
      <c r="B181" s="39" t="s">
        <v>541</v>
      </c>
      <c r="C181" s="42"/>
      <c r="D181" s="39" t="s">
        <v>542</v>
      </c>
      <c r="E181" s="42"/>
      <c r="F181" s="39" t="s">
        <v>547</v>
      </c>
      <c r="G181" s="39" t="s">
        <v>548</v>
      </c>
      <c r="H181" s="39" t="s">
        <v>37</v>
      </c>
      <c r="I181" s="39" t="s">
        <v>393</v>
      </c>
      <c r="J181" s="43">
        <v>58.4</v>
      </c>
      <c r="K181" s="44"/>
      <c r="L181" s="44"/>
      <c r="M181" s="45"/>
      <c r="N181" s="33"/>
      <c r="O181" s="33">
        <f t="shared" si="28"/>
        <v>58.4</v>
      </c>
      <c r="P181" s="16">
        <f>_xlfn.RANK.EQ(O181,$O$179:$O$181)</f>
        <v>3</v>
      </c>
      <c r="Q181" s="37" t="s">
        <v>30</v>
      </c>
      <c r="R181" s="38"/>
    </row>
    <row r="182" customHeight="1" spans="1:18">
      <c r="A182" s="16">
        <v>179</v>
      </c>
      <c r="B182" s="39" t="s">
        <v>549</v>
      </c>
      <c r="C182" s="40" t="s">
        <v>389</v>
      </c>
      <c r="D182" s="39" t="s">
        <v>542</v>
      </c>
      <c r="E182" s="40">
        <v>1</v>
      </c>
      <c r="F182" s="39" t="s">
        <v>550</v>
      </c>
      <c r="G182" s="39" t="s">
        <v>551</v>
      </c>
      <c r="H182" s="39" t="s">
        <v>25</v>
      </c>
      <c r="I182" s="39" t="s">
        <v>393</v>
      </c>
      <c r="J182" s="43">
        <v>63</v>
      </c>
      <c r="K182" s="44"/>
      <c r="L182" s="44"/>
      <c r="M182" s="45"/>
      <c r="N182" s="33"/>
      <c r="O182" s="33">
        <f t="shared" si="28"/>
        <v>63</v>
      </c>
      <c r="P182" s="16">
        <v>1</v>
      </c>
      <c r="Q182" s="37" t="s">
        <v>30</v>
      </c>
      <c r="R182" s="38"/>
    </row>
    <row r="183" customHeight="1" spans="1:18">
      <c r="A183" s="16">
        <v>180</v>
      </c>
      <c r="B183" s="39" t="s">
        <v>549</v>
      </c>
      <c r="C183" s="41"/>
      <c r="D183" s="39" t="s">
        <v>542</v>
      </c>
      <c r="E183" s="41"/>
      <c r="F183" s="39" t="s">
        <v>552</v>
      </c>
      <c r="G183" s="39" t="s">
        <v>553</v>
      </c>
      <c r="H183" s="39" t="s">
        <v>25</v>
      </c>
      <c r="I183" s="39" t="s">
        <v>393</v>
      </c>
      <c r="J183" s="43">
        <v>57.2</v>
      </c>
      <c r="K183" s="44"/>
      <c r="L183" s="44"/>
      <c r="M183" s="45"/>
      <c r="N183" s="33"/>
      <c r="O183" s="33">
        <f t="shared" si="28"/>
        <v>57.2</v>
      </c>
      <c r="P183" s="16">
        <v>2</v>
      </c>
      <c r="Q183" s="37" t="s">
        <v>30</v>
      </c>
      <c r="R183" s="38"/>
    </row>
    <row r="184" customHeight="1" spans="1:18">
      <c r="A184" s="16">
        <v>181</v>
      </c>
      <c r="B184" s="39" t="s">
        <v>549</v>
      </c>
      <c r="C184" s="42"/>
      <c r="D184" s="39" t="s">
        <v>542</v>
      </c>
      <c r="E184" s="42"/>
      <c r="F184" s="39" t="s">
        <v>554</v>
      </c>
      <c r="G184" s="39" t="s">
        <v>555</v>
      </c>
      <c r="H184" s="39" t="s">
        <v>25</v>
      </c>
      <c r="I184" s="39" t="s">
        <v>393</v>
      </c>
      <c r="J184" s="43">
        <v>49.2</v>
      </c>
      <c r="K184" s="44"/>
      <c r="L184" s="44"/>
      <c r="M184" s="45"/>
      <c r="N184" s="33"/>
      <c r="O184" s="33">
        <f t="shared" si="28"/>
        <v>49.2</v>
      </c>
      <c r="P184" s="16">
        <v>3</v>
      </c>
      <c r="Q184" s="37" t="s">
        <v>30</v>
      </c>
      <c r="R184" s="38"/>
    </row>
  </sheetData>
  <sortState ref="G1800:S1810">
    <sortCondition ref="O1800:O1810" descending="1"/>
  </sortState>
  <mergeCells count="78">
    <mergeCell ref="A1:R1"/>
    <mergeCell ref="A2:R2"/>
    <mergeCell ref="C4:C6"/>
    <mergeCell ref="C7:C9"/>
    <mergeCell ref="C10:C15"/>
    <mergeCell ref="C16:C18"/>
    <mergeCell ref="C19:C21"/>
    <mergeCell ref="C22:C27"/>
    <mergeCell ref="C28:C30"/>
    <mergeCell ref="C31:C33"/>
    <mergeCell ref="C34:C36"/>
    <mergeCell ref="C37:C39"/>
    <mergeCell ref="C40:C42"/>
    <mergeCell ref="C43:C45"/>
    <mergeCell ref="C46:C48"/>
    <mergeCell ref="C49:C51"/>
    <mergeCell ref="C52:C54"/>
    <mergeCell ref="C55:C57"/>
    <mergeCell ref="C58:C60"/>
    <mergeCell ref="C61:C63"/>
    <mergeCell ref="C65:C67"/>
    <mergeCell ref="C68:C70"/>
    <mergeCell ref="C71:C96"/>
    <mergeCell ref="C97:C99"/>
    <mergeCell ref="C100:C103"/>
    <mergeCell ref="C104:C106"/>
    <mergeCell ref="C107:C109"/>
    <mergeCell ref="C110:C115"/>
    <mergeCell ref="C116:C121"/>
    <mergeCell ref="C122:C127"/>
    <mergeCell ref="C128:C133"/>
    <mergeCell ref="C134:C139"/>
    <mergeCell ref="C140:C145"/>
    <mergeCell ref="C146:C151"/>
    <mergeCell ref="C152:C157"/>
    <mergeCell ref="C158:C163"/>
    <mergeCell ref="C164:C169"/>
    <mergeCell ref="C170:C178"/>
    <mergeCell ref="C179:C181"/>
    <mergeCell ref="C182:C184"/>
    <mergeCell ref="E4:E6"/>
    <mergeCell ref="E7:E9"/>
    <mergeCell ref="E10:E15"/>
    <mergeCell ref="E16:E18"/>
    <mergeCell ref="E19:E21"/>
    <mergeCell ref="E22:E27"/>
    <mergeCell ref="E28:E30"/>
    <mergeCell ref="E31:E33"/>
    <mergeCell ref="E34:E36"/>
    <mergeCell ref="E37:E39"/>
    <mergeCell ref="E40:E42"/>
    <mergeCell ref="E43:E45"/>
    <mergeCell ref="E46:E48"/>
    <mergeCell ref="E49:E51"/>
    <mergeCell ref="E52:E54"/>
    <mergeCell ref="E55:E57"/>
    <mergeCell ref="E58:E60"/>
    <mergeCell ref="E61:E63"/>
    <mergeCell ref="E65:E67"/>
    <mergeCell ref="E68:E70"/>
    <mergeCell ref="E71:E96"/>
    <mergeCell ref="E97:E99"/>
    <mergeCell ref="E100:E103"/>
    <mergeCell ref="E104:E106"/>
    <mergeCell ref="E107:E109"/>
    <mergeCell ref="E110:E115"/>
    <mergeCell ref="E116:E121"/>
    <mergeCell ref="E122:E127"/>
    <mergeCell ref="E128:E133"/>
    <mergeCell ref="E134:E139"/>
    <mergeCell ref="E140:E145"/>
    <mergeCell ref="E146:E151"/>
    <mergeCell ref="E152:E157"/>
    <mergeCell ref="E158:E163"/>
    <mergeCell ref="E164:E169"/>
    <mergeCell ref="E170:E178"/>
    <mergeCell ref="E179:E181"/>
    <mergeCell ref="E182:E18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HUAWEI</cp:lastModifiedBy>
  <dcterms:created xsi:type="dcterms:W3CDTF">2025-05-29T17:38:00Z</dcterms:created>
  <dcterms:modified xsi:type="dcterms:W3CDTF">2025-05-29T15:38:59Z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BE63D2FB17A60F4AD9E4376836D7B4C2_43</vt:lpwstr>
  </property>
  <property fmtid="{D5CDD505-2E9C-101B-9397-08002B2CF9AE}" pid="3" name="KSOProductBuildVer">
    <vt:lpwstr>2052-12.8.2.1119</vt:lpwstr>
  </property>
</Properties>
</file>