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Sheet1" sheetId="1" r:id="rId1"/>
  </sheets>
  <definedNames>
    <definedName name="_xlnm._FilterDatabase" localSheetId="0" hidden="1">Sheet1!$A$2:$N$176</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<sst xmlns="http://schemas.openxmlformats.org/spreadsheetml/2006/main" count="1144" uniqueCount="362">
  <si>
    <t>阆中市2025年上半年公开招聘事业单位工作人员成绩及排名</t>
  </si>
  <si>
    <t>序号</t>
  </si>
  <si>
    <t>准考证号</t>
  </si>
  <si>
    <t>性别</t>
  </si>
  <si>
    <t>单位</t>
  </si>
  <si>
    <t>岗位</t>
  </si>
  <si>
    <t>岗位编码</t>
  </si>
  <si>
    <t>科目一笔
试成绩</t>
  </si>
  <si>
    <t>科目二笔
试成绩</t>
  </si>
  <si>
    <t>加分</t>
  </si>
  <si>
    <t>笔试总成绩</t>
  </si>
  <si>
    <r>
      <rPr>
        <b/>
        <sz val="11"/>
        <rFont val="方正仿宋简体"/>
        <charset val="134"/>
      </rPr>
      <t>面试成绩</t>
    </r>
  </si>
  <si>
    <r>
      <rPr>
        <b/>
        <sz val="11"/>
        <rFont val="方正仿宋简体"/>
        <charset val="134"/>
      </rPr>
      <t>总成绩</t>
    </r>
  </si>
  <si>
    <t>总排名</t>
  </si>
  <si>
    <t>1651110700204</t>
  </si>
  <si>
    <t>女</t>
  </si>
  <si>
    <t>房地产服务中心</t>
  </si>
  <si>
    <t>房地产服务人员</t>
  </si>
  <si>
    <t>211009068123</t>
  </si>
  <si>
    <t>60.60</t>
  </si>
  <si>
    <t>70.50</t>
  </si>
  <si>
    <t>1651110201720</t>
  </si>
  <si>
    <t>63.20</t>
  </si>
  <si>
    <t>69.50</t>
  </si>
  <si>
    <t>1651110203530</t>
  </si>
  <si>
    <t>男</t>
  </si>
  <si>
    <t>68.40</t>
  </si>
  <si>
    <t>56.00</t>
  </si>
  <si>
    <t>1651110403102</t>
  </si>
  <si>
    <t>村建环卫服务中心</t>
  </si>
  <si>
    <t>建筑工程技术人员</t>
  </si>
  <si>
    <t>211009069124</t>
  </si>
  <si>
    <t>57.80</t>
  </si>
  <si>
    <t>1651110105113</t>
  </si>
  <si>
    <t>64.20</t>
  </si>
  <si>
    <t>63.50</t>
  </si>
  <si>
    <t>1651110100219</t>
  </si>
  <si>
    <t>51.60</t>
  </si>
  <si>
    <t>65.50</t>
  </si>
  <si>
    <t>1651110800802</t>
  </si>
  <si>
    <t>财政投资评审中心</t>
  </si>
  <si>
    <t>工程造价工程技术人员</t>
  </si>
  <si>
    <t>211009070125</t>
  </si>
  <si>
    <t>69.00</t>
  </si>
  <si>
    <t>59.00</t>
  </si>
  <si>
    <t>1651110100930</t>
  </si>
  <si>
    <t>62.00</t>
  </si>
  <si>
    <t>61.00</t>
  </si>
  <si>
    <t>1651110600113</t>
  </si>
  <si>
    <t>62.80</t>
  </si>
  <si>
    <t>59.50</t>
  </si>
  <si>
    <t>1651110400716</t>
  </si>
  <si>
    <t>融媒体中心</t>
  </si>
  <si>
    <t>记者</t>
  </si>
  <si>
    <t>211009071126</t>
  </si>
  <si>
    <t>63.80</t>
  </si>
  <si>
    <t>72.00</t>
  </si>
  <si>
    <t>1651110103311</t>
  </si>
  <si>
    <t>60.80</t>
  </si>
  <si>
    <t>70.00</t>
  </si>
  <si>
    <t>1651110704623</t>
  </si>
  <si>
    <t>57.60</t>
  </si>
  <si>
    <t>1651110600420</t>
  </si>
  <si>
    <t>气象防灾减灾中心</t>
  </si>
  <si>
    <t>气象工程技术人员</t>
  </si>
  <si>
    <t>211009072127</t>
  </si>
  <si>
    <t>64.00</t>
  </si>
  <si>
    <t>68.00</t>
  </si>
  <si>
    <t>1651110801801</t>
  </si>
  <si>
    <t>55.20</t>
  </si>
  <si>
    <t>60.50</t>
  </si>
  <si>
    <t>1651110301408</t>
  </si>
  <si>
    <t>50.60</t>
  </si>
  <si>
    <t>60.00</t>
  </si>
  <si>
    <t>1651110403707</t>
  </si>
  <si>
    <t>国资国企服务中心</t>
  </si>
  <si>
    <t>财会岗</t>
  </si>
  <si>
    <t>211009073128</t>
  </si>
  <si>
    <t>67.60</t>
  </si>
  <si>
    <t>66.50</t>
  </si>
  <si>
    <t>1651110104626</t>
  </si>
  <si>
    <t>68.50</t>
  </si>
  <si>
    <t>1651110301812</t>
  </si>
  <si>
    <t>63.40</t>
  </si>
  <si>
    <t>1651110402001</t>
  </si>
  <si>
    <t>环境卫生管理处洪山镇农业服务中心思依镇便民服务中心</t>
  </si>
  <si>
    <t>211009074129</t>
  </si>
  <si>
    <t>1651110303405</t>
  </si>
  <si>
    <t>61.60</t>
  </si>
  <si>
    <t>1651110604021</t>
  </si>
  <si>
    <t>59.60</t>
  </si>
  <si>
    <t>1651110704106</t>
  </si>
  <si>
    <t>63.00</t>
  </si>
  <si>
    <t>1651110302325</t>
  </si>
  <si>
    <t>57.40</t>
  </si>
  <si>
    <t>1651110701222</t>
  </si>
  <si>
    <t>68.80</t>
  </si>
  <si>
    <t>1651110809914</t>
  </si>
  <si>
    <t>56.20</t>
  </si>
  <si>
    <t>1651110704413</t>
  </si>
  <si>
    <t>65.00</t>
  </si>
  <si>
    <t>1651110101106</t>
  </si>
  <si>
    <t>1651110504916</t>
  </si>
  <si>
    <t>预算编审服务中心</t>
  </si>
  <si>
    <t>经济专业人员</t>
  </si>
  <si>
    <t>211009075130</t>
  </si>
  <si>
    <t>65.80</t>
  </si>
  <si>
    <t>1651110401113</t>
  </si>
  <si>
    <t>66.00</t>
  </si>
  <si>
    <t>1651110804623</t>
  </si>
  <si>
    <r>
      <rPr>
        <b/>
        <sz val="11"/>
        <color theme="1"/>
        <rFont val="宋体"/>
        <charset val="134"/>
      </rPr>
      <t>放弃</t>
    </r>
  </si>
  <si>
    <t>1651110806518</t>
  </si>
  <si>
    <t>农业技术推广中心</t>
  </si>
  <si>
    <t>农业工程技术人员</t>
  </si>
  <si>
    <t>211009076131</t>
  </si>
  <si>
    <t>57.20</t>
  </si>
  <si>
    <t>71.00</t>
  </si>
  <si>
    <t>1651110102316</t>
  </si>
  <si>
    <t>67.50</t>
  </si>
  <si>
    <t>1651110800827</t>
  </si>
  <si>
    <t>62.60</t>
  </si>
  <si>
    <t>1651110603907</t>
  </si>
  <si>
    <t>农田建设服务站</t>
  </si>
  <si>
    <t>211009077132</t>
  </si>
  <si>
    <t>52.00</t>
  </si>
  <si>
    <t>57.00</t>
  </si>
  <si>
    <t>1651110202402</t>
  </si>
  <si>
    <t>植物保护站</t>
  </si>
  <si>
    <t>植物保护技术人员</t>
  </si>
  <si>
    <t>211009078133</t>
  </si>
  <si>
    <t>1651110502702</t>
  </si>
  <si>
    <t>61.40</t>
  </si>
  <si>
    <t>1651110103315</t>
  </si>
  <si>
    <t>49.40</t>
  </si>
  <si>
    <t>67.00</t>
  </si>
  <si>
    <t>1651110602723</t>
  </si>
  <si>
    <t>动物疫病预防控制中心</t>
  </si>
  <si>
    <t>兽医</t>
  </si>
  <si>
    <t>211009079134</t>
  </si>
  <si>
    <t>1651110702222</t>
  </si>
  <si>
    <t>58.20</t>
  </si>
  <si>
    <t>1651110201114</t>
  </si>
  <si>
    <t>乡镇（街道）畜牧兽医站</t>
  </si>
  <si>
    <t>211009080135</t>
  </si>
  <si>
    <t>60.20</t>
  </si>
  <si>
    <t>1651110809511</t>
  </si>
  <si>
    <t>1651110601223</t>
  </si>
  <si>
    <t>1651110101720</t>
  </si>
  <si>
    <t>59.40</t>
  </si>
  <si>
    <t>1651110301029</t>
  </si>
  <si>
    <t>54.00</t>
  </si>
  <si>
    <t>1651110601315</t>
  </si>
  <si>
    <t>48.00</t>
  </si>
  <si>
    <t>1651110800620</t>
  </si>
  <si>
    <t>53.60</t>
  </si>
  <si>
    <t>1651110303526</t>
  </si>
  <si>
    <t>58.80</t>
  </si>
  <si>
    <t>58.50</t>
  </si>
  <si>
    <t>1651110201822</t>
  </si>
  <si>
    <t>54.80</t>
  </si>
  <si>
    <t>1651110500516</t>
  </si>
  <si>
    <t>1651110300227</t>
  </si>
  <si>
    <t>55.60</t>
  </si>
  <si>
    <t>1651110601112</t>
  </si>
  <si>
    <t>55.80</t>
  </si>
  <si>
    <t>1651110106121</t>
  </si>
  <si>
    <t>1651110503701</t>
  </si>
  <si>
    <t>1651110800914</t>
  </si>
  <si>
    <t>51.20</t>
  </si>
  <si>
    <t>1651110800428</t>
  </si>
  <si>
    <t>1651110809117</t>
  </si>
  <si>
    <t>54.40</t>
  </si>
  <si>
    <t>缺考</t>
  </si>
  <si>
    <t>1651110202715</t>
  </si>
  <si>
    <t>国资国企服务中心保宁街道社会治理服务中心</t>
  </si>
  <si>
    <t>综合管理岗</t>
  </si>
  <si>
    <t>211009081136</t>
  </si>
  <si>
    <t>66.80</t>
  </si>
  <si>
    <t>71.50</t>
  </si>
  <si>
    <t>1651110404614</t>
  </si>
  <si>
    <t>1651110806427</t>
  </si>
  <si>
    <t>1651110103926</t>
  </si>
  <si>
    <t>1651110802211</t>
  </si>
  <si>
    <t>1651110300126</t>
  </si>
  <si>
    <t>七里街道便民服务中心江南街道社会事业服务中心桥楼乡农业服务中心水观镇便民服务中心五马镇便民服务中心</t>
  </si>
  <si>
    <t>211009082137</t>
  </si>
  <si>
    <t>72.20</t>
  </si>
  <si>
    <t>1651110505227</t>
  </si>
  <si>
    <t>70.80</t>
  </si>
  <si>
    <t>1651110401315</t>
  </si>
  <si>
    <t>64.60</t>
  </si>
  <si>
    <t>1651110504414</t>
  </si>
  <si>
    <t>69.20</t>
  </si>
  <si>
    <t>1651110105307</t>
  </si>
  <si>
    <t>64.50</t>
  </si>
  <si>
    <t>1651110500319</t>
  </si>
  <si>
    <t>1651110601317</t>
  </si>
  <si>
    <t>64.40</t>
  </si>
  <si>
    <t>1651110602910</t>
  </si>
  <si>
    <t>1651110801007</t>
  </si>
  <si>
    <t>63.60</t>
  </si>
  <si>
    <t>1651110600817</t>
  </si>
  <si>
    <t>1651110303422</t>
  </si>
  <si>
    <t>70.20</t>
  </si>
  <si>
    <t>1651110801003</t>
  </si>
  <si>
    <t>68.60</t>
  </si>
  <si>
    <t>1651110808806</t>
  </si>
  <si>
    <t>64.80</t>
  </si>
  <si>
    <t>1651110300929</t>
  </si>
  <si>
    <t>1651110403511</t>
  </si>
  <si>
    <t>65.40</t>
  </si>
  <si>
    <t>1651110602509</t>
  </si>
  <si>
    <t>天宫镇文化旅游服务中心</t>
  </si>
  <si>
    <t>宣传推广岗</t>
  </si>
  <si>
    <t>211009083138</t>
  </si>
  <si>
    <t>77.20</t>
  </si>
  <si>
    <t>1651110106910</t>
  </si>
  <si>
    <t>75.00</t>
  </si>
  <si>
    <t>1651110504523</t>
  </si>
  <si>
    <t>1651111100422</t>
  </si>
  <si>
    <t>人民医院</t>
  </si>
  <si>
    <t>内科医师</t>
  </si>
  <si>
    <t>211009084139</t>
  </si>
  <si>
    <t>1651110902817</t>
  </si>
  <si>
    <t>超声科医师</t>
  </si>
  <si>
    <t>211009084140</t>
  </si>
  <si>
    <t>58.00</t>
  </si>
  <si>
    <t>1651111001709</t>
  </si>
  <si>
    <t>急诊科医师</t>
  </si>
  <si>
    <t>211009084141</t>
  </si>
  <si>
    <t>1651111102724</t>
  </si>
  <si>
    <t>1651111102117</t>
  </si>
  <si>
    <t>51.00</t>
  </si>
  <si>
    <t>1651110904221</t>
  </si>
  <si>
    <t>45.00</t>
  </si>
  <si>
    <t>1651110903221</t>
  </si>
  <si>
    <t>中医医院</t>
  </si>
  <si>
    <t>放射科医师</t>
  </si>
  <si>
    <t>211009085143</t>
  </si>
  <si>
    <t>1651111101613</t>
  </si>
  <si>
    <t>疾病预防控制中心</t>
  </si>
  <si>
    <t>疾病控制医师</t>
  </si>
  <si>
    <t>211009086144</t>
  </si>
  <si>
    <t>76.00</t>
  </si>
  <si>
    <t>1651110901524</t>
  </si>
  <si>
    <t>74.00</t>
  </si>
  <si>
    <t>1651111001720</t>
  </si>
  <si>
    <t>1651111002703</t>
  </si>
  <si>
    <t>1651111003908</t>
  </si>
  <si>
    <t>1651110902519</t>
  </si>
  <si>
    <t>1651111102820</t>
  </si>
  <si>
    <t>医共体管理服务中心</t>
  </si>
  <si>
    <t>药师</t>
  </si>
  <si>
    <t>211009087145</t>
  </si>
  <si>
    <t>1651111100720</t>
  </si>
  <si>
    <t>1651111001913</t>
  </si>
  <si>
    <t>精神卫生中心</t>
  </si>
  <si>
    <t>精神科医师</t>
  </si>
  <si>
    <t>211009088146</t>
  </si>
  <si>
    <t>50.00</t>
  </si>
  <si>
    <t>1651111003511</t>
  </si>
  <si>
    <t>47.00</t>
  </si>
  <si>
    <t>1651111003104</t>
  </si>
  <si>
    <t>郎家拐社区卫生服务中心沙溪社区卫生服务中心千佛镇中心卫生院老观镇中心卫生院洪山镇中心卫生院水观镇中心卫生院望垭镇卫生院石滩镇卫生院玉台镇卫生院金垭镇卫生院龙泉镇卫生院</t>
  </si>
  <si>
    <t>全科医师</t>
  </si>
  <si>
    <t>211009090148</t>
  </si>
  <si>
    <t>1651111001207</t>
  </si>
  <si>
    <t>1651110903928</t>
  </si>
  <si>
    <t>1651111002006</t>
  </si>
  <si>
    <t>1651111000315</t>
  </si>
  <si>
    <t>1651110903120</t>
  </si>
  <si>
    <t>55.00</t>
  </si>
  <si>
    <t>1651110901211</t>
  </si>
  <si>
    <t>1651111102607</t>
  </si>
  <si>
    <t>1651111103126</t>
  </si>
  <si>
    <t>1651111102120</t>
  </si>
  <si>
    <t>53.00</t>
  </si>
  <si>
    <t>1651110903204</t>
  </si>
  <si>
    <t>49.00</t>
  </si>
  <si>
    <t>1651111002007</t>
  </si>
  <si>
    <t>1651110900102</t>
  </si>
  <si>
    <t>41.00</t>
  </si>
  <si>
    <t>1651110902306</t>
  </si>
  <si>
    <t>1651111102016</t>
  </si>
  <si>
    <t>42.00</t>
  </si>
  <si>
    <t>1651111001418</t>
  </si>
  <si>
    <t>1651110900327</t>
  </si>
  <si>
    <t>1651110902513</t>
  </si>
  <si>
    <t>44.00</t>
  </si>
  <si>
    <t>1651110903127</t>
  </si>
  <si>
    <t>40.00</t>
  </si>
  <si>
    <t>1651110901930</t>
  </si>
  <si>
    <t>1651110900729</t>
  </si>
  <si>
    <t>江南社区卫生服务中心千佛镇中心卫生院老观镇中心卫生院文成镇中心卫生院石滩镇卫生院木兰镇卫生院妙高镇卫生院龙泉镇卫生院</t>
  </si>
  <si>
    <t>社区护士</t>
  </si>
  <si>
    <t>211009091149</t>
  </si>
  <si>
    <t>1651111000406</t>
  </si>
  <si>
    <t>1651111002324</t>
  </si>
  <si>
    <t>73.00</t>
  </si>
  <si>
    <t>1651110900416</t>
  </si>
  <si>
    <t>1651111000814</t>
  </si>
  <si>
    <t>1651111002429</t>
  </si>
  <si>
    <t>1651111102008</t>
  </si>
  <si>
    <t>1651111002301</t>
  </si>
  <si>
    <t>1651111001825</t>
  </si>
  <si>
    <t>1651110903710</t>
  </si>
  <si>
    <t>1651110902610</t>
  </si>
  <si>
    <t>1651110900928</t>
  </si>
  <si>
    <t>1651110900302</t>
  </si>
  <si>
    <t>1651111003913</t>
  </si>
  <si>
    <t>1651111102311</t>
  </si>
  <si>
    <t>1651110902721</t>
  </si>
  <si>
    <t>1651111102711</t>
  </si>
  <si>
    <t>1651111000706</t>
  </si>
  <si>
    <t>1651110902916</t>
  </si>
  <si>
    <t>1651110901530</t>
  </si>
  <si>
    <t>1651111001311</t>
  </si>
  <si>
    <t>1651111101630</t>
  </si>
  <si>
    <t>1651111101901</t>
  </si>
  <si>
    <t>1651111102106</t>
  </si>
  <si>
    <t>1651111000511</t>
  </si>
  <si>
    <t>七里社区卫生服务中心河溪社区卫生服务中心</t>
  </si>
  <si>
    <t>211009092150</t>
  </si>
  <si>
    <t>1651111103810</t>
  </si>
  <si>
    <t>1651110903227</t>
  </si>
  <si>
    <t>1651111003816</t>
  </si>
  <si>
    <t>1651111102007</t>
  </si>
  <si>
    <t>1651111001201</t>
  </si>
  <si>
    <t>1651111103912</t>
  </si>
  <si>
    <t>二龙镇中心卫生院鹤峰乡卫生院天宫镇卫生院妙高镇卫生院</t>
  </si>
  <si>
    <t>211009093151</t>
  </si>
  <si>
    <t>1651110901427</t>
  </si>
  <si>
    <t>1651110901316</t>
  </si>
  <si>
    <t>1651111002906</t>
  </si>
  <si>
    <t>1651111101926</t>
  </si>
  <si>
    <t>1651111001417</t>
  </si>
  <si>
    <t>1651111102107</t>
  </si>
  <si>
    <t>1651111003118</t>
  </si>
  <si>
    <t>1651111101203</t>
  </si>
  <si>
    <t>1651111003112</t>
  </si>
  <si>
    <t>1651111001601</t>
  </si>
  <si>
    <t>43.00</t>
  </si>
  <si>
    <t>1651111002608</t>
  </si>
  <si>
    <t>1651110903612</t>
  </si>
  <si>
    <t>1651111200326</t>
  </si>
  <si>
    <t>七里社区卫生服务中心双龙社区卫生服务中心思依镇中心卫生院望垭镇卫生院彭城镇卫生院</t>
  </si>
  <si>
    <t>中医全科医师</t>
  </si>
  <si>
    <t>211009094154</t>
  </si>
  <si>
    <t>1651111201607</t>
  </si>
  <si>
    <t>1651111201101</t>
  </si>
  <si>
    <t>1651111201115</t>
  </si>
  <si>
    <t>1651111200421</t>
  </si>
  <si>
    <t>1651111201512</t>
  </si>
  <si>
    <t>1651111201622</t>
  </si>
  <si>
    <t>1651111201623</t>
  </si>
  <si>
    <t>1651111201230</t>
  </si>
  <si>
    <t>1651111200530</t>
  </si>
  <si>
    <t>1651111200430</t>
  </si>
  <si>
    <t>1651111201421</t>
  </si>
  <si>
    <t>1651111200519</t>
  </si>
  <si>
    <t>1651111200126</t>
  </si>
  <si>
    <t>1651111201503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</si>
</sst>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11"/>
      <color theme="1"/>
      <name val="Times New Roman"/>
      <charset val="134"/>
    </font>
    <font>
      <sz val="11"/>
      <color theme="1"/>
      <name val="Times New Roman"/>
      <charset val="134"/>
    </font>
    <font>
      <b/>
      <sz val="18"/>
      <name val="方正小标宋简体"/>
      <charset val="134"/>
    </font>
    <font>
      <b/>
      <sz val="11"/>
      <name val="方正仿宋简体"/>
      <charset val="134"/>
    </font>
    <font>
      <b/>
      <sz val="18"/>
      <name val="Times New Roman"/>
      <charset val="134"/>
    </font>
    <font>
      <b/>
      <sz val="11"/>
      <name val="Times New Roman"/>
      <charset val="134"/>
    </font>
    <font>
      <b/>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4">
    <xf numFmtId="0" fontId="0" fillId="0" borderId="0" xfId="0">
      <alignment vertical="center"/>
    </xf>
    <xf numFmtId="0" fontId="0" fillId="0" borderId="0" xfId="0" applyFill="1" applyAlignment="1">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176" fontId="2" fillId="0" borderId="0" xfId="0" applyNumberFormat="1" applyFont="1" applyAlignment="1">
      <alignment horizontal="center" vertical="center"/>
    </xf>
    <xf numFmtId="176" fontId="0" fillId="0" borderId="0" xfId="0" applyNumberFormat="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xf>
    <xf numFmtId="176" fontId="5" fillId="0" borderId="0" xfId="0" applyNumberFormat="1" applyFont="1" applyFill="1" applyAlignment="1">
      <alignment horizontal="center" vertical="center" wrapText="1"/>
    </xf>
    <xf numFmtId="176" fontId="3" fillId="0" borderId="0" xfId="0" applyNumberFormat="1" applyFont="1" applyFill="1" applyAlignment="1">
      <alignment horizontal="center" vertical="center" wrapText="1"/>
    </xf>
    <xf numFmtId="176" fontId="6"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176"/>
  <sheetViews>
    <sheetView tabSelected="1" zoomScale="110" zoomScaleNormal="110" workbookViewId="0">
      <pane ySplit="2" topLeftCell="A3" activePane="bottomLeft" state="frozen"/>
      <selection/>
      <selection pane="bottomLeft" activeCell="Q14" sqref="Q14"/>
    </sheetView>
  </sheetViews>
  <sheetFormatPr defaultColWidth="9" defaultRowHeight="15"/>
  <cols>
    <col min="1" max="1" width="4.875" style="3" customWidth="1"/>
    <col min="2" max="2" width="14.875" customWidth="1"/>
    <col min="3" max="3" width="3.375" customWidth="1"/>
    <col min="4" max="4" width="27.15" style="4" customWidth="1"/>
    <col min="5" max="5" width="22.625" customWidth="1"/>
    <col min="6" max="6" width="13.75" customWidth="1"/>
    <col min="7" max="7" width="8.875" customWidth="1"/>
    <col min="8" max="8" width="8.875" style="5" customWidth="1"/>
    <col min="9" max="9" width="4.875" customWidth="1"/>
    <col min="10" max="10" width="6.875" customWidth="1"/>
    <col min="11" max="11" width="9.125" style="6" customWidth="1"/>
    <col min="12" max="12" width="7.125" style="7" customWidth="1"/>
    <col min="13" max="13" width="7.625" style="5" customWidth="1"/>
    <col min="14" max="14" width="9" hidden="1" customWidth="1"/>
  </cols>
  <sheetData>
    <row r="1" s="1" customFormat="1" ht="47" customHeight="1" spans="1:13">
      <c r="A1" s="8" t="s">
        <v>0</v>
      </c>
      <c r="B1" s="8"/>
      <c r="C1" s="8"/>
      <c r="D1" s="8"/>
      <c r="E1" s="8"/>
      <c r="F1" s="8"/>
      <c r="G1" s="8"/>
      <c r="H1" s="8"/>
      <c r="I1" s="8"/>
      <c r="J1" s="8"/>
      <c r="K1" s="17"/>
      <c r="L1" s="18"/>
      <c r="M1" s="8"/>
    </row>
    <row r="2" s="1" customFormat="1" ht="45" customHeight="1" spans="1:13">
      <c r="A2" s="9" t="s">
        <v>1</v>
      </c>
      <c r="B2" s="9" t="s">
        <v>2</v>
      </c>
      <c r="C2" s="9" t="s">
        <v>3</v>
      </c>
      <c r="D2" s="9" t="s">
        <v>4</v>
      </c>
      <c r="E2" s="9" t="s">
        <v>5</v>
      </c>
      <c r="F2" s="9" t="s">
        <v>6</v>
      </c>
      <c r="G2" s="9" t="s">
        <v>7</v>
      </c>
      <c r="H2" s="9" t="s">
        <v>8</v>
      </c>
      <c r="I2" s="9" t="s">
        <v>9</v>
      </c>
      <c r="J2" s="9" t="s">
        <v>10</v>
      </c>
      <c r="K2" s="19" t="s">
        <v>11</v>
      </c>
      <c r="L2" s="19" t="s">
        <v>12</v>
      </c>
      <c r="M2" s="20" t="s">
        <v>13</v>
      </c>
    </row>
    <row r="3" s="2" customFormat="1" ht="20" customHeight="1" spans="1:13">
      <c r="A3" s="10">
        <v>1</v>
      </c>
      <c r="B3" s="11" t="s">
        <v>14</v>
      </c>
      <c r="C3" s="11" t="s">
        <v>15</v>
      </c>
      <c r="D3" s="12" t="s">
        <v>16</v>
      </c>
      <c r="E3" s="11" t="s">
        <v>17</v>
      </c>
      <c r="F3" s="13" t="s">
        <v>18</v>
      </c>
      <c r="G3" s="13" t="s">
        <v>19</v>
      </c>
      <c r="H3" s="11" t="s">
        <v>20</v>
      </c>
      <c r="I3" s="11"/>
      <c r="J3" s="11">
        <v>65.55</v>
      </c>
      <c r="K3" s="21">
        <v>84.16</v>
      </c>
      <c r="L3" s="21">
        <f>J3*0.5+K3*0.5</f>
        <v>74.855</v>
      </c>
      <c r="M3" s="11">
        <f>RANK(L3,$L$3:$L$5)</f>
        <v>1</v>
      </c>
    </row>
    <row r="4" s="2" customFormat="1" ht="20" customHeight="1" spans="1:13">
      <c r="A4" s="10">
        <v>2</v>
      </c>
      <c r="B4" s="14" t="s">
        <v>21</v>
      </c>
      <c r="C4" s="14" t="s">
        <v>15</v>
      </c>
      <c r="D4" s="15" t="s">
        <v>16</v>
      </c>
      <c r="E4" s="14" t="s">
        <v>17</v>
      </c>
      <c r="F4" s="16" t="s">
        <v>18</v>
      </c>
      <c r="G4" s="16" t="s">
        <v>22</v>
      </c>
      <c r="H4" s="14" t="s">
        <v>23</v>
      </c>
      <c r="I4" s="14"/>
      <c r="J4" s="14">
        <v>66.35</v>
      </c>
      <c r="K4" s="22">
        <v>83.14</v>
      </c>
      <c r="L4" s="22">
        <f>J4*0.5+K4*0.5</f>
        <v>74.745</v>
      </c>
      <c r="M4" s="14">
        <f>RANK(L4,$L$3:$L$5)</f>
        <v>2</v>
      </c>
    </row>
    <row r="5" s="2" customFormat="1" ht="20" customHeight="1" spans="1:13">
      <c r="A5" s="10">
        <v>3</v>
      </c>
      <c r="B5" s="14" t="s">
        <v>24</v>
      </c>
      <c r="C5" s="14" t="s">
        <v>25</v>
      </c>
      <c r="D5" s="15" t="s">
        <v>16</v>
      </c>
      <c r="E5" s="14" t="s">
        <v>17</v>
      </c>
      <c r="F5" s="16" t="s">
        <v>18</v>
      </c>
      <c r="G5" s="16" t="s">
        <v>26</v>
      </c>
      <c r="H5" s="14" t="s">
        <v>27</v>
      </c>
      <c r="I5" s="14"/>
      <c r="J5" s="14">
        <v>62.2</v>
      </c>
      <c r="K5" s="22">
        <v>83.86</v>
      </c>
      <c r="L5" s="22">
        <f t="shared" ref="L4:L57" si="0">J5*0.5+K5*0.5</f>
        <v>73.03</v>
      </c>
      <c r="M5" s="14">
        <f>RANK(L5,$L$3:$L$5)</f>
        <v>3</v>
      </c>
    </row>
    <row r="6" s="2" customFormat="1" ht="20" customHeight="1" spans="1:13">
      <c r="A6" s="10">
        <v>4</v>
      </c>
      <c r="B6" s="11" t="s">
        <v>28</v>
      </c>
      <c r="C6" s="11" t="s">
        <v>25</v>
      </c>
      <c r="D6" s="12" t="s">
        <v>29</v>
      </c>
      <c r="E6" s="11" t="s">
        <v>30</v>
      </c>
      <c r="F6" s="13" t="s">
        <v>31</v>
      </c>
      <c r="G6" s="13" t="s">
        <v>32</v>
      </c>
      <c r="H6" s="11" t="s">
        <v>23</v>
      </c>
      <c r="I6" s="11">
        <v>2</v>
      </c>
      <c r="J6" s="11">
        <v>65.65</v>
      </c>
      <c r="K6" s="21">
        <v>82.38</v>
      </c>
      <c r="L6" s="21">
        <f t="shared" si="0"/>
        <v>74.015</v>
      </c>
      <c r="M6" s="11">
        <f>RANK(L6,$L$6:$L$8)</f>
        <v>1</v>
      </c>
    </row>
    <row r="7" s="2" customFormat="1" ht="20" customHeight="1" spans="1:13">
      <c r="A7" s="10">
        <v>5</v>
      </c>
      <c r="B7" s="14" t="s">
        <v>33</v>
      </c>
      <c r="C7" s="14" t="s">
        <v>25</v>
      </c>
      <c r="D7" s="15" t="s">
        <v>29</v>
      </c>
      <c r="E7" s="14" t="s">
        <v>30</v>
      </c>
      <c r="F7" s="16" t="s">
        <v>31</v>
      </c>
      <c r="G7" s="16" t="s">
        <v>34</v>
      </c>
      <c r="H7" s="14" t="s">
        <v>35</v>
      </c>
      <c r="I7" s="14"/>
      <c r="J7" s="14">
        <v>63.85</v>
      </c>
      <c r="K7" s="22">
        <v>83.16</v>
      </c>
      <c r="L7" s="22">
        <f t="shared" si="0"/>
        <v>73.505</v>
      </c>
      <c r="M7" s="14">
        <f>RANK(L7,$L$6:$L$8)</f>
        <v>2</v>
      </c>
    </row>
    <row r="8" s="2" customFormat="1" ht="20" customHeight="1" spans="1:13">
      <c r="A8" s="10">
        <v>6</v>
      </c>
      <c r="B8" s="14" t="s">
        <v>36</v>
      </c>
      <c r="C8" s="14" t="s">
        <v>25</v>
      </c>
      <c r="D8" s="15" t="s">
        <v>29</v>
      </c>
      <c r="E8" s="14" t="s">
        <v>30</v>
      </c>
      <c r="F8" s="16" t="s">
        <v>31</v>
      </c>
      <c r="G8" s="14" t="s">
        <v>37</v>
      </c>
      <c r="H8" s="14" t="s">
        <v>38</v>
      </c>
      <c r="I8" s="14">
        <v>4</v>
      </c>
      <c r="J8" s="14">
        <v>62.55</v>
      </c>
      <c r="K8" s="22">
        <v>81.22</v>
      </c>
      <c r="L8" s="22">
        <f t="shared" si="0"/>
        <v>71.885</v>
      </c>
      <c r="M8" s="14">
        <f>RANK(L8,$L$6:$L$8)</f>
        <v>3</v>
      </c>
    </row>
    <row r="9" s="2" customFormat="1" ht="20" customHeight="1" spans="1:13">
      <c r="A9" s="10">
        <v>7</v>
      </c>
      <c r="B9" s="11" t="s">
        <v>39</v>
      </c>
      <c r="C9" s="11" t="s">
        <v>15</v>
      </c>
      <c r="D9" s="12" t="s">
        <v>40</v>
      </c>
      <c r="E9" s="11" t="s">
        <v>41</v>
      </c>
      <c r="F9" s="13" t="s">
        <v>42</v>
      </c>
      <c r="G9" s="13" t="s">
        <v>43</v>
      </c>
      <c r="H9" s="11" t="s">
        <v>44</v>
      </c>
      <c r="I9" s="11"/>
      <c r="J9" s="11">
        <v>64</v>
      </c>
      <c r="K9" s="21">
        <v>83.7</v>
      </c>
      <c r="L9" s="21">
        <f t="shared" si="0"/>
        <v>73.85</v>
      </c>
      <c r="M9" s="11">
        <f>RANK(L9,$L$9:$L$11)</f>
        <v>1</v>
      </c>
    </row>
    <row r="10" s="2" customFormat="1" ht="20" customHeight="1" spans="1:13">
      <c r="A10" s="10">
        <v>8</v>
      </c>
      <c r="B10" s="14" t="s">
        <v>45</v>
      </c>
      <c r="C10" s="14" t="s">
        <v>15</v>
      </c>
      <c r="D10" s="15" t="s">
        <v>40</v>
      </c>
      <c r="E10" s="14" t="s">
        <v>41</v>
      </c>
      <c r="F10" s="16" t="s">
        <v>42</v>
      </c>
      <c r="G10" s="16" t="s">
        <v>46</v>
      </c>
      <c r="H10" s="14" t="s">
        <v>47</v>
      </c>
      <c r="I10" s="14"/>
      <c r="J10" s="14">
        <v>61.5</v>
      </c>
      <c r="K10" s="22">
        <v>84.06</v>
      </c>
      <c r="L10" s="22">
        <f t="shared" si="0"/>
        <v>72.78</v>
      </c>
      <c r="M10" s="14">
        <f>RANK(L10,$L$9:$L$11)</f>
        <v>2</v>
      </c>
    </row>
    <row r="11" s="2" customFormat="1" ht="20" customHeight="1" spans="1:13">
      <c r="A11" s="10">
        <v>9</v>
      </c>
      <c r="B11" s="14" t="s">
        <v>48</v>
      </c>
      <c r="C11" s="14" t="s">
        <v>15</v>
      </c>
      <c r="D11" s="15" t="s">
        <v>40</v>
      </c>
      <c r="E11" s="14" t="s">
        <v>41</v>
      </c>
      <c r="F11" s="16" t="s">
        <v>42</v>
      </c>
      <c r="G11" s="14" t="s">
        <v>49</v>
      </c>
      <c r="H11" s="14" t="s">
        <v>50</v>
      </c>
      <c r="I11" s="14"/>
      <c r="J11" s="14">
        <v>61.15</v>
      </c>
      <c r="K11" s="22">
        <v>81.36</v>
      </c>
      <c r="L11" s="22">
        <f t="shared" si="0"/>
        <v>71.255</v>
      </c>
      <c r="M11" s="14">
        <f>RANK(L11,$L$9:$L$11)</f>
        <v>3</v>
      </c>
    </row>
    <row r="12" s="2" customFormat="1" ht="20" customHeight="1" spans="1:13">
      <c r="A12" s="10">
        <v>10</v>
      </c>
      <c r="B12" s="11" t="s">
        <v>51</v>
      </c>
      <c r="C12" s="11" t="s">
        <v>15</v>
      </c>
      <c r="D12" s="12" t="s">
        <v>52</v>
      </c>
      <c r="E12" s="11" t="s">
        <v>53</v>
      </c>
      <c r="F12" s="13" t="s">
        <v>54</v>
      </c>
      <c r="G12" s="13" t="s">
        <v>55</v>
      </c>
      <c r="H12" s="11" t="s">
        <v>56</v>
      </c>
      <c r="I12" s="11"/>
      <c r="J12" s="11">
        <v>67.9</v>
      </c>
      <c r="K12" s="21">
        <v>84.06</v>
      </c>
      <c r="L12" s="21">
        <f t="shared" si="0"/>
        <v>75.98</v>
      </c>
      <c r="M12" s="11">
        <f>RANK(L12,$L$12:$L$14)</f>
        <v>1</v>
      </c>
    </row>
    <row r="13" s="2" customFormat="1" ht="20" customHeight="1" spans="1:13">
      <c r="A13" s="10">
        <v>11</v>
      </c>
      <c r="B13" s="14" t="s">
        <v>57</v>
      </c>
      <c r="C13" s="14" t="s">
        <v>25</v>
      </c>
      <c r="D13" s="15" t="s">
        <v>52</v>
      </c>
      <c r="E13" s="14" t="s">
        <v>53</v>
      </c>
      <c r="F13" s="16" t="s">
        <v>54</v>
      </c>
      <c r="G13" s="16" t="s">
        <v>58</v>
      </c>
      <c r="H13" s="14" t="s">
        <v>59</v>
      </c>
      <c r="I13" s="14"/>
      <c r="J13" s="14">
        <v>65.4</v>
      </c>
      <c r="K13" s="22">
        <v>80.94</v>
      </c>
      <c r="L13" s="22">
        <f t="shared" si="0"/>
        <v>73.17</v>
      </c>
      <c r="M13" s="14">
        <f>RANK(L13,$L$12:$L$14)</f>
        <v>2</v>
      </c>
    </row>
    <row r="14" s="2" customFormat="1" ht="20" customHeight="1" spans="1:13">
      <c r="A14" s="10">
        <v>12</v>
      </c>
      <c r="B14" s="14" t="s">
        <v>60</v>
      </c>
      <c r="C14" s="14" t="s">
        <v>15</v>
      </c>
      <c r="D14" s="15" t="s">
        <v>52</v>
      </c>
      <c r="E14" s="14" t="s">
        <v>53</v>
      </c>
      <c r="F14" s="16" t="s">
        <v>54</v>
      </c>
      <c r="G14" s="16" t="s">
        <v>61</v>
      </c>
      <c r="H14" s="14" t="s">
        <v>43</v>
      </c>
      <c r="I14" s="14"/>
      <c r="J14" s="14">
        <v>63.3</v>
      </c>
      <c r="K14" s="22">
        <v>80.7</v>
      </c>
      <c r="L14" s="22">
        <f t="shared" si="0"/>
        <v>72</v>
      </c>
      <c r="M14" s="14">
        <f>RANK(L14,$L$12:$L$14)</f>
        <v>3</v>
      </c>
    </row>
    <row r="15" s="2" customFormat="1" ht="20" customHeight="1" spans="1:13">
      <c r="A15" s="10">
        <v>13</v>
      </c>
      <c r="B15" s="11" t="s">
        <v>62</v>
      </c>
      <c r="C15" s="11" t="s">
        <v>25</v>
      </c>
      <c r="D15" s="12" t="s">
        <v>63</v>
      </c>
      <c r="E15" s="11" t="s">
        <v>64</v>
      </c>
      <c r="F15" s="13" t="s">
        <v>65</v>
      </c>
      <c r="G15" s="13" t="s">
        <v>66</v>
      </c>
      <c r="H15" s="11" t="s">
        <v>67</v>
      </c>
      <c r="I15" s="11"/>
      <c r="J15" s="11">
        <v>66</v>
      </c>
      <c r="K15" s="21">
        <v>83.72</v>
      </c>
      <c r="L15" s="21">
        <f t="shared" si="0"/>
        <v>74.86</v>
      </c>
      <c r="M15" s="11">
        <f>RANK(L15,$L$15:$L$17)</f>
        <v>1</v>
      </c>
    </row>
    <row r="16" s="2" customFormat="1" ht="20" customHeight="1" spans="1:13">
      <c r="A16" s="10">
        <v>14</v>
      </c>
      <c r="B16" s="14" t="s">
        <v>68</v>
      </c>
      <c r="C16" s="14" t="s">
        <v>15</v>
      </c>
      <c r="D16" s="15" t="s">
        <v>63</v>
      </c>
      <c r="E16" s="14" t="s">
        <v>64</v>
      </c>
      <c r="F16" s="16" t="s">
        <v>65</v>
      </c>
      <c r="G16" s="16" t="s">
        <v>69</v>
      </c>
      <c r="H16" s="14" t="s">
        <v>70</v>
      </c>
      <c r="I16" s="14"/>
      <c r="J16" s="14">
        <v>57.85</v>
      </c>
      <c r="K16" s="22">
        <v>81.52</v>
      </c>
      <c r="L16" s="22">
        <f t="shared" si="0"/>
        <v>69.685</v>
      </c>
      <c r="M16" s="14">
        <f>RANK(L16,$L$15:$L$17)</f>
        <v>2</v>
      </c>
    </row>
    <row r="17" s="2" customFormat="1" ht="20" customHeight="1" spans="1:13">
      <c r="A17" s="10">
        <v>15</v>
      </c>
      <c r="B17" s="14" t="s">
        <v>71</v>
      </c>
      <c r="C17" s="14" t="s">
        <v>25</v>
      </c>
      <c r="D17" s="15" t="s">
        <v>63</v>
      </c>
      <c r="E17" s="14" t="s">
        <v>64</v>
      </c>
      <c r="F17" s="16" t="s">
        <v>65</v>
      </c>
      <c r="G17" s="16" t="s">
        <v>72</v>
      </c>
      <c r="H17" s="14" t="s">
        <v>73</v>
      </c>
      <c r="I17" s="14"/>
      <c r="J17" s="14">
        <v>55.3</v>
      </c>
      <c r="K17" s="22">
        <v>76.66</v>
      </c>
      <c r="L17" s="22">
        <f t="shared" si="0"/>
        <v>65.98</v>
      </c>
      <c r="M17" s="14">
        <f>RANK(L17,$L$15:$L$17)</f>
        <v>3</v>
      </c>
    </row>
    <row r="18" s="2" customFormat="1" ht="20" customHeight="1" spans="1:13">
      <c r="A18" s="10">
        <v>16</v>
      </c>
      <c r="B18" s="11" t="s">
        <v>74</v>
      </c>
      <c r="C18" s="11" t="s">
        <v>15</v>
      </c>
      <c r="D18" s="12" t="s">
        <v>75</v>
      </c>
      <c r="E18" s="11" t="s">
        <v>76</v>
      </c>
      <c r="F18" s="13" t="s">
        <v>77</v>
      </c>
      <c r="G18" s="13" t="s">
        <v>78</v>
      </c>
      <c r="H18" s="11" t="s">
        <v>79</v>
      </c>
      <c r="I18" s="11"/>
      <c r="J18" s="11">
        <v>67.05</v>
      </c>
      <c r="K18" s="21">
        <v>84.18</v>
      </c>
      <c r="L18" s="21">
        <f t="shared" si="0"/>
        <v>75.615</v>
      </c>
      <c r="M18" s="11">
        <f>RANK(L18,$L$18:$L$20)</f>
        <v>1</v>
      </c>
    </row>
    <row r="19" s="2" customFormat="1" ht="20" customHeight="1" spans="1:13">
      <c r="A19" s="10">
        <v>17</v>
      </c>
      <c r="B19" s="14" t="s">
        <v>80</v>
      </c>
      <c r="C19" s="14" t="s">
        <v>15</v>
      </c>
      <c r="D19" s="15" t="s">
        <v>75</v>
      </c>
      <c r="E19" s="14" t="s">
        <v>76</v>
      </c>
      <c r="F19" s="16" t="s">
        <v>77</v>
      </c>
      <c r="G19" s="16" t="s">
        <v>19</v>
      </c>
      <c r="H19" s="14" t="s">
        <v>81</v>
      </c>
      <c r="I19" s="14"/>
      <c r="J19" s="14">
        <v>64.55</v>
      </c>
      <c r="K19" s="22">
        <v>84.04</v>
      </c>
      <c r="L19" s="22">
        <f t="shared" si="0"/>
        <v>74.295</v>
      </c>
      <c r="M19" s="14">
        <f>RANK(L19,$L$18:$L$20)</f>
        <v>2</v>
      </c>
    </row>
    <row r="20" s="2" customFormat="1" ht="20" customHeight="1" spans="1:13">
      <c r="A20" s="10">
        <v>18</v>
      </c>
      <c r="B20" s="14" t="s">
        <v>82</v>
      </c>
      <c r="C20" s="14" t="s">
        <v>15</v>
      </c>
      <c r="D20" s="15" t="s">
        <v>75</v>
      </c>
      <c r="E20" s="14" t="s">
        <v>76</v>
      </c>
      <c r="F20" s="16" t="s">
        <v>77</v>
      </c>
      <c r="G20" s="16" t="s">
        <v>83</v>
      </c>
      <c r="H20" s="14" t="s">
        <v>38</v>
      </c>
      <c r="I20" s="14"/>
      <c r="J20" s="14">
        <v>64.45</v>
      </c>
      <c r="K20" s="22">
        <v>81.96</v>
      </c>
      <c r="L20" s="22">
        <f t="shared" si="0"/>
        <v>73.205</v>
      </c>
      <c r="M20" s="14">
        <f>RANK(L20,$L$18:$L$20)</f>
        <v>3</v>
      </c>
    </row>
    <row r="21" s="2" customFormat="1" ht="20" customHeight="1" spans="1:13">
      <c r="A21" s="10">
        <v>19</v>
      </c>
      <c r="B21" s="11" t="s">
        <v>84</v>
      </c>
      <c r="C21" s="11" t="s">
        <v>15</v>
      </c>
      <c r="D21" s="12" t="s">
        <v>85</v>
      </c>
      <c r="E21" s="11" t="s">
        <v>76</v>
      </c>
      <c r="F21" s="13" t="s">
        <v>86</v>
      </c>
      <c r="G21" s="13" t="s">
        <v>73</v>
      </c>
      <c r="H21" s="11" t="s">
        <v>59</v>
      </c>
      <c r="I21" s="11"/>
      <c r="J21" s="11">
        <v>65</v>
      </c>
      <c r="K21" s="21">
        <v>83.76</v>
      </c>
      <c r="L21" s="21">
        <f t="shared" si="0"/>
        <v>74.38</v>
      </c>
      <c r="M21" s="11">
        <f t="shared" ref="M21:M29" si="1">RANK(L21,$L$21:$L$29)</f>
        <v>1</v>
      </c>
    </row>
    <row r="22" s="2" customFormat="1" ht="20" customHeight="1" spans="1:13">
      <c r="A22" s="10">
        <v>20</v>
      </c>
      <c r="B22" s="11" t="s">
        <v>87</v>
      </c>
      <c r="C22" s="11" t="s">
        <v>15</v>
      </c>
      <c r="D22" s="12" t="s">
        <v>85</v>
      </c>
      <c r="E22" s="11" t="s">
        <v>76</v>
      </c>
      <c r="F22" s="13" t="s">
        <v>86</v>
      </c>
      <c r="G22" s="13" t="s">
        <v>88</v>
      </c>
      <c r="H22" s="11" t="s">
        <v>79</v>
      </c>
      <c r="I22" s="11"/>
      <c r="J22" s="11">
        <v>64.05</v>
      </c>
      <c r="K22" s="21">
        <v>84.04</v>
      </c>
      <c r="L22" s="21">
        <f t="shared" si="0"/>
        <v>74.045</v>
      </c>
      <c r="M22" s="11">
        <f t="shared" si="1"/>
        <v>2</v>
      </c>
    </row>
    <row r="23" s="2" customFormat="1" ht="20" customHeight="1" spans="1:13">
      <c r="A23" s="10">
        <v>21</v>
      </c>
      <c r="B23" s="11" t="s">
        <v>89</v>
      </c>
      <c r="C23" s="11" t="s">
        <v>15</v>
      </c>
      <c r="D23" s="12" t="s">
        <v>85</v>
      </c>
      <c r="E23" s="11" t="s">
        <v>76</v>
      </c>
      <c r="F23" s="13" t="s">
        <v>86</v>
      </c>
      <c r="G23" s="13" t="s">
        <v>90</v>
      </c>
      <c r="H23" s="11" t="s">
        <v>59</v>
      </c>
      <c r="I23" s="11"/>
      <c r="J23" s="11">
        <v>64.8</v>
      </c>
      <c r="K23" s="21">
        <v>82.64</v>
      </c>
      <c r="L23" s="21">
        <f t="shared" si="0"/>
        <v>73.72</v>
      </c>
      <c r="M23" s="11">
        <f t="shared" si="1"/>
        <v>3</v>
      </c>
    </row>
    <row r="24" s="2" customFormat="1" ht="20" customHeight="1" spans="1:13">
      <c r="A24" s="10">
        <v>22</v>
      </c>
      <c r="B24" s="14" t="s">
        <v>91</v>
      </c>
      <c r="C24" s="14" t="s">
        <v>25</v>
      </c>
      <c r="D24" s="15" t="s">
        <v>85</v>
      </c>
      <c r="E24" s="14" t="s">
        <v>76</v>
      </c>
      <c r="F24" s="16" t="s">
        <v>86</v>
      </c>
      <c r="G24" s="16" t="s">
        <v>92</v>
      </c>
      <c r="H24" s="14" t="s">
        <v>47</v>
      </c>
      <c r="I24" s="14">
        <v>4</v>
      </c>
      <c r="J24" s="14">
        <v>66</v>
      </c>
      <c r="K24" s="22">
        <v>80.78</v>
      </c>
      <c r="L24" s="22">
        <f t="shared" si="0"/>
        <v>73.39</v>
      </c>
      <c r="M24" s="14">
        <f t="shared" si="1"/>
        <v>4</v>
      </c>
    </row>
    <row r="25" s="2" customFormat="1" ht="20" customHeight="1" spans="1:13">
      <c r="A25" s="10">
        <v>23</v>
      </c>
      <c r="B25" s="14" t="s">
        <v>93</v>
      </c>
      <c r="C25" s="14" t="s">
        <v>15</v>
      </c>
      <c r="D25" s="15" t="s">
        <v>85</v>
      </c>
      <c r="E25" s="14" t="s">
        <v>76</v>
      </c>
      <c r="F25" s="16" t="s">
        <v>86</v>
      </c>
      <c r="G25" s="16" t="s">
        <v>94</v>
      </c>
      <c r="H25" s="14" t="s">
        <v>66</v>
      </c>
      <c r="I25" s="14">
        <v>4</v>
      </c>
      <c r="J25" s="14">
        <v>64.7</v>
      </c>
      <c r="K25" s="22">
        <v>81.9</v>
      </c>
      <c r="L25" s="22">
        <f t="shared" si="0"/>
        <v>73.3</v>
      </c>
      <c r="M25" s="14">
        <f t="shared" si="1"/>
        <v>5</v>
      </c>
    </row>
    <row r="26" s="2" customFormat="1" ht="20" customHeight="1" spans="1:13">
      <c r="A26" s="10">
        <v>24</v>
      </c>
      <c r="B26" s="14" t="s">
        <v>95</v>
      </c>
      <c r="C26" s="14" t="s">
        <v>15</v>
      </c>
      <c r="D26" s="15" t="s">
        <v>85</v>
      </c>
      <c r="E26" s="14" t="s">
        <v>76</v>
      </c>
      <c r="F26" s="16" t="s">
        <v>86</v>
      </c>
      <c r="G26" s="16" t="s">
        <v>96</v>
      </c>
      <c r="H26" s="14" t="s">
        <v>44</v>
      </c>
      <c r="I26" s="14"/>
      <c r="J26" s="14">
        <v>63.9</v>
      </c>
      <c r="K26" s="22">
        <v>81.52</v>
      </c>
      <c r="L26" s="22">
        <f t="shared" si="0"/>
        <v>72.71</v>
      </c>
      <c r="M26" s="14">
        <f t="shared" si="1"/>
        <v>6</v>
      </c>
    </row>
    <row r="27" s="2" customFormat="1" ht="20" customHeight="1" spans="1:13">
      <c r="A27" s="10">
        <v>25</v>
      </c>
      <c r="B27" s="14" t="s">
        <v>97</v>
      </c>
      <c r="C27" s="14" t="s">
        <v>15</v>
      </c>
      <c r="D27" s="15" t="s">
        <v>85</v>
      </c>
      <c r="E27" s="14" t="s">
        <v>76</v>
      </c>
      <c r="F27" s="16" t="s">
        <v>86</v>
      </c>
      <c r="G27" s="16" t="s">
        <v>98</v>
      </c>
      <c r="H27" s="14" t="s">
        <v>81</v>
      </c>
      <c r="I27" s="14"/>
      <c r="J27" s="14">
        <v>62.35</v>
      </c>
      <c r="K27" s="22">
        <v>83</v>
      </c>
      <c r="L27" s="22">
        <f t="shared" si="0"/>
        <v>72.675</v>
      </c>
      <c r="M27" s="14">
        <f t="shared" si="1"/>
        <v>7</v>
      </c>
    </row>
    <row r="28" s="2" customFormat="1" ht="20" customHeight="1" spans="1:13">
      <c r="A28" s="10">
        <v>26</v>
      </c>
      <c r="B28" s="14" t="s">
        <v>99</v>
      </c>
      <c r="C28" s="14" t="s">
        <v>15</v>
      </c>
      <c r="D28" s="15" t="s">
        <v>85</v>
      </c>
      <c r="E28" s="14" t="s">
        <v>76</v>
      </c>
      <c r="F28" s="16" t="s">
        <v>86</v>
      </c>
      <c r="G28" s="16" t="s">
        <v>58</v>
      </c>
      <c r="H28" s="14" t="s">
        <v>100</v>
      </c>
      <c r="I28" s="14"/>
      <c r="J28" s="14">
        <v>62.9</v>
      </c>
      <c r="K28" s="22">
        <v>81.96</v>
      </c>
      <c r="L28" s="22">
        <f t="shared" si="0"/>
        <v>72.43</v>
      </c>
      <c r="M28" s="14">
        <f t="shared" si="1"/>
        <v>8</v>
      </c>
    </row>
    <row r="29" s="2" customFormat="1" ht="20" customHeight="1" spans="1:13">
      <c r="A29" s="10">
        <v>27</v>
      </c>
      <c r="B29" s="14" t="s">
        <v>101</v>
      </c>
      <c r="C29" s="14" t="s">
        <v>15</v>
      </c>
      <c r="D29" s="15" t="s">
        <v>85</v>
      </c>
      <c r="E29" s="14" t="s">
        <v>76</v>
      </c>
      <c r="F29" s="16" t="s">
        <v>86</v>
      </c>
      <c r="G29" s="16" t="s">
        <v>27</v>
      </c>
      <c r="H29" s="14" t="s">
        <v>67</v>
      </c>
      <c r="I29" s="14"/>
      <c r="J29" s="14">
        <v>62</v>
      </c>
      <c r="K29" s="22">
        <v>80.72</v>
      </c>
      <c r="L29" s="22">
        <f t="shared" si="0"/>
        <v>71.36</v>
      </c>
      <c r="M29" s="14">
        <f t="shared" si="1"/>
        <v>9</v>
      </c>
    </row>
    <row r="30" s="2" customFormat="1" ht="20" customHeight="1" spans="1:13">
      <c r="A30" s="10">
        <v>28</v>
      </c>
      <c r="B30" s="11" t="s">
        <v>102</v>
      </c>
      <c r="C30" s="11" t="s">
        <v>15</v>
      </c>
      <c r="D30" s="12" t="s">
        <v>103</v>
      </c>
      <c r="E30" s="11" t="s">
        <v>104</v>
      </c>
      <c r="F30" s="13" t="s">
        <v>105</v>
      </c>
      <c r="G30" s="13" t="s">
        <v>106</v>
      </c>
      <c r="H30" s="11" t="s">
        <v>59</v>
      </c>
      <c r="I30" s="11"/>
      <c r="J30" s="11">
        <v>67.9</v>
      </c>
      <c r="K30" s="21">
        <v>82.94</v>
      </c>
      <c r="L30" s="21">
        <f t="shared" si="0"/>
        <v>75.42</v>
      </c>
      <c r="M30" s="11">
        <f>RANK(L30,$L$30:$L$32)</f>
        <v>1</v>
      </c>
    </row>
    <row r="31" s="2" customFormat="1" ht="20" customHeight="1" spans="1:13">
      <c r="A31" s="10">
        <v>29</v>
      </c>
      <c r="B31" s="14" t="s">
        <v>107</v>
      </c>
      <c r="C31" s="14" t="s">
        <v>15</v>
      </c>
      <c r="D31" s="15" t="s">
        <v>103</v>
      </c>
      <c r="E31" s="14" t="s">
        <v>104</v>
      </c>
      <c r="F31" s="16" t="s">
        <v>105</v>
      </c>
      <c r="G31" s="16" t="s">
        <v>108</v>
      </c>
      <c r="H31" s="14" t="s">
        <v>81</v>
      </c>
      <c r="I31" s="14"/>
      <c r="J31" s="14">
        <v>67.25</v>
      </c>
      <c r="K31" s="22">
        <v>83.28</v>
      </c>
      <c r="L31" s="22">
        <f t="shared" si="0"/>
        <v>75.265</v>
      </c>
      <c r="M31" s="14">
        <f>RANK(L31,$L$30:$L$32)</f>
        <v>2</v>
      </c>
    </row>
    <row r="32" s="2" customFormat="1" ht="20" customHeight="1" spans="1:13">
      <c r="A32" s="10">
        <v>30</v>
      </c>
      <c r="B32" s="14" t="s">
        <v>109</v>
      </c>
      <c r="C32" s="14" t="s">
        <v>15</v>
      </c>
      <c r="D32" s="15" t="s">
        <v>103</v>
      </c>
      <c r="E32" s="14" t="s">
        <v>104</v>
      </c>
      <c r="F32" s="16" t="s">
        <v>105</v>
      </c>
      <c r="G32" s="16" t="s">
        <v>47</v>
      </c>
      <c r="H32" s="14" t="s">
        <v>20</v>
      </c>
      <c r="I32" s="14"/>
      <c r="J32" s="14">
        <v>65.75</v>
      </c>
      <c r="K32" s="22" t="s">
        <v>110</v>
      </c>
      <c r="L32" s="22">
        <f>J32*0.5</f>
        <v>32.875</v>
      </c>
      <c r="M32" s="14">
        <f>RANK(L32,$L$30:$L$32)</f>
        <v>3</v>
      </c>
    </row>
    <row r="33" s="2" customFormat="1" ht="20" customHeight="1" spans="1:13">
      <c r="A33" s="10">
        <v>31</v>
      </c>
      <c r="B33" s="11" t="s">
        <v>111</v>
      </c>
      <c r="C33" s="11" t="s">
        <v>15</v>
      </c>
      <c r="D33" s="12" t="s">
        <v>112</v>
      </c>
      <c r="E33" s="11" t="s">
        <v>113</v>
      </c>
      <c r="F33" s="11" t="s">
        <v>114</v>
      </c>
      <c r="G33" s="11" t="s">
        <v>115</v>
      </c>
      <c r="H33" s="11" t="s">
        <v>116</v>
      </c>
      <c r="I33" s="11"/>
      <c r="J33" s="11">
        <v>64.1</v>
      </c>
      <c r="K33" s="21">
        <v>82.64</v>
      </c>
      <c r="L33" s="21">
        <f t="shared" si="0"/>
        <v>73.37</v>
      </c>
      <c r="M33" s="11">
        <f>RANK(L33,$L$33:$L$35)</f>
        <v>1</v>
      </c>
    </row>
    <row r="34" s="2" customFormat="1" ht="20" customHeight="1" spans="1:13">
      <c r="A34" s="10">
        <v>32</v>
      </c>
      <c r="B34" s="14" t="s">
        <v>117</v>
      </c>
      <c r="C34" s="14" t="s">
        <v>25</v>
      </c>
      <c r="D34" s="15" t="s">
        <v>112</v>
      </c>
      <c r="E34" s="14" t="s">
        <v>113</v>
      </c>
      <c r="F34" s="14" t="s">
        <v>114</v>
      </c>
      <c r="G34" s="16" t="s">
        <v>115</v>
      </c>
      <c r="H34" s="14" t="s">
        <v>118</v>
      </c>
      <c r="I34" s="14"/>
      <c r="J34" s="14">
        <v>62.35</v>
      </c>
      <c r="K34" s="22">
        <v>79.66</v>
      </c>
      <c r="L34" s="22">
        <f t="shared" si="0"/>
        <v>71.005</v>
      </c>
      <c r="M34" s="14">
        <f>RANK(L34,$L$33:$L$35)</f>
        <v>2</v>
      </c>
    </row>
    <row r="35" s="2" customFormat="1" ht="20" customHeight="1" spans="1:13">
      <c r="A35" s="10">
        <v>33</v>
      </c>
      <c r="B35" s="14" t="s">
        <v>119</v>
      </c>
      <c r="C35" s="14" t="s">
        <v>25</v>
      </c>
      <c r="D35" s="15" t="s">
        <v>112</v>
      </c>
      <c r="E35" s="14" t="s">
        <v>113</v>
      </c>
      <c r="F35" s="14" t="s">
        <v>114</v>
      </c>
      <c r="G35" s="14" t="s">
        <v>120</v>
      </c>
      <c r="H35" s="14" t="s">
        <v>50</v>
      </c>
      <c r="I35" s="14"/>
      <c r="J35" s="14">
        <v>61.05</v>
      </c>
      <c r="K35" s="22">
        <v>80.82</v>
      </c>
      <c r="L35" s="22">
        <f t="shared" si="0"/>
        <v>70.935</v>
      </c>
      <c r="M35" s="14">
        <f>RANK(L35,$L$33:$L$35)</f>
        <v>3</v>
      </c>
    </row>
    <row r="36" s="2" customFormat="1" ht="20" customHeight="1" spans="1:13">
      <c r="A36" s="10">
        <v>34</v>
      </c>
      <c r="B36" s="11" t="s">
        <v>121</v>
      </c>
      <c r="C36" s="11" t="s">
        <v>25</v>
      </c>
      <c r="D36" s="12" t="s">
        <v>122</v>
      </c>
      <c r="E36" s="11" t="s">
        <v>113</v>
      </c>
      <c r="F36" s="13" t="s">
        <v>123</v>
      </c>
      <c r="G36" s="13" t="s">
        <v>124</v>
      </c>
      <c r="H36" s="11" t="s">
        <v>125</v>
      </c>
      <c r="I36" s="11"/>
      <c r="J36" s="11">
        <v>54.5</v>
      </c>
      <c r="K36" s="21">
        <v>79.02</v>
      </c>
      <c r="L36" s="21">
        <f t="shared" si="0"/>
        <v>66.76</v>
      </c>
      <c r="M36" s="11">
        <v>1</v>
      </c>
    </row>
    <row r="37" s="2" customFormat="1" ht="20" customHeight="1" spans="1:13">
      <c r="A37" s="10">
        <v>35</v>
      </c>
      <c r="B37" s="11" t="s">
        <v>126</v>
      </c>
      <c r="C37" s="11" t="s">
        <v>15</v>
      </c>
      <c r="D37" s="12" t="s">
        <v>127</v>
      </c>
      <c r="E37" s="11" t="s">
        <v>128</v>
      </c>
      <c r="F37" s="13" t="s">
        <v>129</v>
      </c>
      <c r="G37" s="13" t="s">
        <v>69</v>
      </c>
      <c r="H37" s="11" t="s">
        <v>67</v>
      </c>
      <c r="I37" s="11"/>
      <c r="J37" s="11">
        <v>61.6</v>
      </c>
      <c r="K37" s="21">
        <v>82.76</v>
      </c>
      <c r="L37" s="21">
        <f t="shared" si="0"/>
        <v>72.18</v>
      </c>
      <c r="M37" s="11">
        <f>RANK(L37,$L$37:$L$39)</f>
        <v>1</v>
      </c>
    </row>
    <row r="38" s="2" customFormat="1" ht="20" customHeight="1" spans="1:13">
      <c r="A38" s="10">
        <v>36</v>
      </c>
      <c r="B38" s="14" t="s">
        <v>130</v>
      </c>
      <c r="C38" s="14" t="s">
        <v>25</v>
      </c>
      <c r="D38" s="15" t="s">
        <v>127</v>
      </c>
      <c r="E38" s="14" t="s">
        <v>128</v>
      </c>
      <c r="F38" s="16" t="s">
        <v>129</v>
      </c>
      <c r="G38" s="16" t="s">
        <v>131</v>
      </c>
      <c r="H38" s="14" t="s">
        <v>50</v>
      </c>
      <c r="I38" s="14"/>
      <c r="J38" s="14">
        <v>60.45</v>
      </c>
      <c r="K38" s="22">
        <v>82.08</v>
      </c>
      <c r="L38" s="22">
        <f t="shared" si="0"/>
        <v>71.265</v>
      </c>
      <c r="M38" s="14">
        <f>RANK(L38,$L$37:$L$39)</f>
        <v>2</v>
      </c>
    </row>
    <row r="39" s="2" customFormat="1" ht="20" customHeight="1" spans="1:13">
      <c r="A39" s="10">
        <v>37</v>
      </c>
      <c r="B39" s="14" t="s">
        <v>132</v>
      </c>
      <c r="C39" s="14" t="s">
        <v>15</v>
      </c>
      <c r="D39" s="15" t="s">
        <v>127</v>
      </c>
      <c r="E39" s="14" t="s">
        <v>128</v>
      </c>
      <c r="F39" s="16" t="s">
        <v>129</v>
      </c>
      <c r="G39" s="16" t="s">
        <v>133</v>
      </c>
      <c r="H39" s="14" t="s">
        <v>134</v>
      </c>
      <c r="I39" s="14"/>
      <c r="J39" s="14">
        <v>58.2</v>
      </c>
      <c r="K39" s="22">
        <v>82.36</v>
      </c>
      <c r="L39" s="22">
        <f t="shared" si="0"/>
        <v>70.28</v>
      </c>
      <c r="M39" s="14">
        <f>RANK(L39,$L$37:$L$39)</f>
        <v>3</v>
      </c>
    </row>
    <row r="40" s="2" customFormat="1" ht="20" customHeight="1" spans="1:13">
      <c r="A40" s="10">
        <v>38</v>
      </c>
      <c r="B40" s="11" t="s">
        <v>135</v>
      </c>
      <c r="C40" s="11" t="s">
        <v>25</v>
      </c>
      <c r="D40" s="12" t="s">
        <v>136</v>
      </c>
      <c r="E40" s="11" t="s">
        <v>137</v>
      </c>
      <c r="F40" s="13" t="s">
        <v>138</v>
      </c>
      <c r="G40" s="13" t="s">
        <v>58</v>
      </c>
      <c r="H40" s="11" t="s">
        <v>108</v>
      </c>
      <c r="I40" s="11"/>
      <c r="J40" s="11">
        <v>63.4</v>
      </c>
      <c r="K40" s="21">
        <v>85.28</v>
      </c>
      <c r="L40" s="21">
        <f t="shared" si="0"/>
        <v>74.34</v>
      </c>
      <c r="M40" s="11">
        <f>RANK(L40,$L$40:$L$41)</f>
        <v>1</v>
      </c>
    </row>
    <row r="41" s="2" customFormat="1" ht="20" customHeight="1" spans="1:13">
      <c r="A41" s="10">
        <v>39</v>
      </c>
      <c r="B41" s="14" t="s">
        <v>139</v>
      </c>
      <c r="C41" s="14" t="s">
        <v>15</v>
      </c>
      <c r="D41" s="15" t="s">
        <v>136</v>
      </c>
      <c r="E41" s="14" t="s">
        <v>137</v>
      </c>
      <c r="F41" s="16" t="s">
        <v>138</v>
      </c>
      <c r="G41" s="16" t="s">
        <v>140</v>
      </c>
      <c r="H41" s="14" t="s">
        <v>35</v>
      </c>
      <c r="I41" s="14"/>
      <c r="J41" s="14">
        <v>60.85</v>
      </c>
      <c r="K41" s="22">
        <v>81.78</v>
      </c>
      <c r="L41" s="22">
        <f t="shared" si="0"/>
        <v>71.315</v>
      </c>
      <c r="M41" s="14">
        <f>RANK(L41,$L$40:$L$41)</f>
        <v>2</v>
      </c>
    </row>
    <row r="42" s="2" customFormat="1" ht="20" customHeight="1" spans="1:13">
      <c r="A42" s="10">
        <v>40</v>
      </c>
      <c r="B42" s="11" t="s">
        <v>141</v>
      </c>
      <c r="C42" s="11" t="s">
        <v>25</v>
      </c>
      <c r="D42" s="12" t="s">
        <v>142</v>
      </c>
      <c r="E42" s="11" t="s">
        <v>137</v>
      </c>
      <c r="F42" s="13" t="s">
        <v>143</v>
      </c>
      <c r="G42" s="13" t="s">
        <v>144</v>
      </c>
      <c r="H42" s="11" t="s">
        <v>66</v>
      </c>
      <c r="I42" s="11">
        <v>4</v>
      </c>
      <c r="J42" s="11">
        <v>66.1</v>
      </c>
      <c r="K42" s="21">
        <v>82.26</v>
      </c>
      <c r="L42" s="21">
        <f t="shared" si="0"/>
        <v>74.18</v>
      </c>
      <c r="M42" s="11">
        <f t="shared" ref="M42:M58" si="2">RANK(L42,$L$42:$L$58)</f>
        <v>1</v>
      </c>
    </row>
    <row r="43" s="2" customFormat="1" ht="20" customHeight="1" spans="1:13">
      <c r="A43" s="10">
        <v>41</v>
      </c>
      <c r="B43" s="11" t="s">
        <v>145</v>
      </c>
      <c r="C43" s="11" t="s">
        <v>15</v>
      </c>
      <c r="D43" s="12" t="s">
        <v>142</v>
      </c>
      <c r="E43" s="11" t="s">
        <v>137</v>
      </c>
      <c r="F43" s="13" t="s">
        <v>143</v>
      </c>
      <c r="G43" s="13" t="s">
        <v>94</v>
      </c>
      <c r="H43" s="11" t="s">
        <v>20</v>
      </c>
      <c r="I43" s="11"/>
      <c r="J43" s="11">
        <v>63.95</v>
      </c>
      <c r="K43" s="21">
        <v>82</v>
      </c>
      <c r="L43" s="21">
        <f t="shared" si="0"/>
        <v>72.975</v>
      </c>
      <c r="M43" s="11">
        <f t="shared" si="2"/>
        <v>2</v>
      </c>
    </row>
    <row r="44" s="2" customFormat="1" ht="20" customHeight="1" spans="1:13">
      <c r="A44" s="10">
        <v>42</v>
      </c>
      <c r="B44" s="11" t="s">
        <v>146</v>
      </c>
      <c r="C44" s="11" t="s">
        <v>15</v>
      </c>
      <c r="D44" s="12" t="s">
        <v>142</v>
      </c>
      <c r="E44" s="11" t="s">
        <v>137</v>
      </c>
      <c r="F44" s="13" t="s">
        <v>143</v>
      </c>
      <c r="G44" s="13" t="s">
        <v>46</v>
      </c>
      <c r="H44" s="11" t="s">
        <v>50</v>
      </c>
      <c r="I44" s="11"/>
      <c r="J44" s="11">
        <v>60.75</v>
      </c>
      <c r="K44" s="21">
        <v>83.92</v>
      </c>
      <c r="L44" s="21">
        <f t="shared" si="0"/>
        <v>72.335</v>
      </c>
      <c r="M44" s="11">
        <f t="shared" si="2"/>
        <v>3</v>
      </c>
    </row>
    <row r="45" s="2" customFormat="1" ht="20" customHeight="1" spans="1:13">
      <c r="A45" s="10">
        <v>43</v>
      </c>
      <c r="B45" s="11" t="s">
        <v>147</v>
      </c>
      <c r="C45" s="11" t="s">
        <v>15</v>
      </c>
      <c r="D45" s="12" t="s">
        <v>142</v>
      </c>
      <c r="E45" s="11" t="s">
        <v>137</v>
      </c>
      <c r="F45" s="13" t="s">
        <v>143</v>
      </c>
      <c r="G45" s="13" t="s">
        <v>148</v>
      </c>
      <c r="H45" s="11" t="s">
        <v>66</v>
      </c>
      <c r="I45" s="11"/>
      <c r="J45" s="11">
        <v>61.7</v>
      </c>
      <c r="K45" s="21">
        <v>81.78</v>
      </c>
      <c r="L45" s="21">
        <f t="shared" si="0"/>
        <v>71.74</v>
      </c>
      <c r="M45" s="11">
        <f t="shared" si="2"/>
        <v>4</v>
      </c>
    </row>
    <row r="46" s="2" customFormat="1" ht="20" customHeight="1" spans="1:13">
      <c r="A46" s="10">
        <v>44</v>
      </c>
      <c r="B46" s="11" t="s">
        <v>149</v>
      </c>
      <c r="C46" s="11" t="s">
        <v>15</v>
      </c>
      <c r="D46" s="12" t="s">
        <v>142</v>
      </c>
      <c r="E46" s="11" t="s">
        <v>137</v>
      </c>
      <c r="F46" s="13" t="s">
        <v>143</v>
      </c>
      <c r="G46" s="13" t="s">
        <v>55</v>
      </c>
      <c r="H46" s="11" t="s">
        <v>150</v>
      </c>
      <c r="I46" s="11"/>
      <c r="J46" s="11">
        <v>58.9</v>
      </c>
      <c r="K46" s="21">
        <v>84.12</v>
      </c>
      <c r="L46" s="21">
        <f t="shared" si="0"/>
        <v>71.51</v>
      </c>
      <c r="M46" s="11">
        <f t="shared" si="2"/>
        <v>5</v>
      </c>
    </row>
    <row r="47" s="2" customFormat="1" ht="20" customHeight="1" spans="1:13">
      <c r="A47" s="10">
        <v>45</v>
      </c>
      <c r="B47" s="11" t="s">
        <v>151</v>
      </c>
      <c r="C47" s="11" t="s">
        <v>15</v>
      </c>
      <c r="D47" s="12" t="s">
        <v>142</v>
      </c>
      <c r="E47" s="11" t="s">
        <v>137</v>
      </c>
      <c r="F47" s="13" t="s">
        <v>143</v>
      </c>
      <c r="G47" s="13" t="s">
        <v>152</v>
      </c>
      <c r="H47" s="11" t="s">
        <v>59</v>
      </c>
      <c r="I47" s="11"/>
      <c r="J47" s="11">
        <v>59</v>
      </c>
      <c r="K47" s="21">
        <v>83.58</v>
      </c>
      <c r="L47" s="21">
        <f t="shared" si="0"/>
        <v>71.29</v>
      </c>
      <c r="M47" s="11">
        <f t="shared" si="2"/>
        <v>6</v>
      </c>
    </row>
    <row r="48" s="2" customFormat="1" ht="20" customHeight="1" spans="1:13">
      <c r="A48" s="10">
        <v>46</v>
      </c>
      <c r="B48" s="14" t="s">
        <v>153</v>
      </c>
      <c r="C48" s="14" t="s">
        <v>25</v>
      </c>
      <c r="D48" s="15" t="s">
        <v>142</v>
      </c>
      <c r="E48" s="14" t="s">
        <v>137</v>
      </c>
      <c r="F48" s="16" t="s">
        <v>143</v>
      </c>
      <c r="G48" s="16" t="s">
        <v>154</v>
      </c>
      <c r="H48" s="14" t="s">
        <v>66</v>
      </c>
      <c r="I48" s="14"/>
      <c r="J48" s="14">
        <v>58.8</v>
      </c>
      <c r="K48" s="22">
        <v>83.06</v>
      </c>
      <c r="L48" s="22">
        <f t="shared" si="0"/>
        <v>70.93</v>
      </c>
      <c r="M48" s="14">
        <f t="shared" si="2"/>
        <v>7</v>
      </c>
    </row>
    <row r="49" s="2" customFormat="1" ht="20" customHeight="1" spans="1:13">
      <c r="A49" s="10">
        <v>47</v>
      </c>
      <c r="B49" s="14" t="s">
        <v>155</v>
      </c>
      <c r="C49" s="14" t="s">
        <v>25</v>
      </c>
      <c r="D49" s="15" t="s">
        <v>142</v>
      </c>
      <c r="E49" s="14" t="s">
        <v>137</v>
      </c>
      <c r="F49" s="16" t="s">
        <v>143</v>
      </c>
      <c r="G49" s="16" t="s">
        <v>156</v>
      </c>
      <c r="H49" s="14" t="s">
        <v>157</v>
      </c>
      <c r="I49" s="14"/>
      <c r="J49" s="14">
        <v>58.65</v>
      </c>
      <c r="K49" s="22">
        <v>82.7</v>
      </c>
      <c r="L49" s="22">
        <f t="shared" si="0"/>
        <v>70.675</v>
      </c>
      <c r="M49" s="14">
        <f t="shared" si="2"/>
        <v>8</v>
      </c>
    </row>
    <row r="50" s="2" customFormat="1" ht="20" customHeight="1" spans="1:13">
      <c r="A50" s="10">
        <v>48</v>
      </c>
      <c r="B50" s="14" t="s">
        <v>158</v>
      </c>
      <c r="C50" s="14" t="s">
        <v>25</v>
      </c>
      <c r="D50" s="15" t="s">
        <v>142</v>
      </c>
      <c r="E50" s="14" t="s">
        <v>137</v>
      </c>
      <c r="F50" s="16" t="s">
        <v>143</v>
      </c>
      <c r="G50" s="16" t="s">
        <v>159</v>
      </c>
      <c r="H50" s="14" t="s">
        <v>46</v>
      </c>
      <c r="I50" s="14"/>
      <c r="J50" s="14">
        <v>58.4</v>
      </c>
      <c r="K50" s="22">
        <v>82.6</v>
      </c>
      <c r="L50" s="22">
        <f t="shared" si="0"/>
        <v>70.5</v>
      </c>
      <c r="M50" s="14">
        <f t="shared" si="2"/>
        <v>9</v>
      </c>
    </row>
    <row r="51" s="2" customFormat="1" ht="20" customHeight="1" spans="1:13">
      <c r="A51" s="10">
        <v>49</v>
      </c>
      <c r="B51" s="14" t="s">
        <v>160</v>
      </c>
      <c r="C51" s="14" t="s">
        <v>25</v>
      </c>
      <c r="D51" s="15" t="s">
        <v>142</v>
      </c>
      <c r="E51" s="14" t="s">
        <v>137</v>
      </c>
      <c r="F51" s="16" t="s">
        <v>143</v>
      </c>
      <c r="G51" s="16" t="s">
        <v>44</v>
      </c>
      <c r="H51" s="14" t="s">
        <v>50</v>
      </c>
      <c r="I51" s="14"/>
      <c r="J51" s="14">
        <v>59.25</v>
      </c>
      <c r="K51" s="22">
        <v>80.22</v>
      </c>
      <c r="L51" s="22">
        <f t="shared" si="0"/>
        <v>69.735</v>
      </c>
      <c r="M51" s="14">
        <f t="shared" si="2"/>
        <v>10</v>
      </c>
    </row>
    <row r="52" s="2" customFormat="1" ht="20" customHeight="1" spans="1:13">
      <c r="A52" s="10">
        <v>50</v>
      </c>
      <c r="B52" s="14" t="s">
        <v>161</v>
      </c>
      <c r="C52" s="14" t="s">
        <v>25</v>
      </c>
      <c r="D52" s="15" t="s">
        <v>142</v>
      </c>
      <c r="E52" s="14" t="s">
        <v>137</v>
      </c>
      <c r="F52" s="16" t="s">
        <v>143</v>
      </c>
      <c r="G52" s="16" t="s">
        <v>162</v>
      </c>
      <c r="H52" s="14" t="s">
        <v>92</v>
      </c>
      <c r="I52" s="14"/>
      <c r="J52" s="14">
        <v>59.3</v>
      </c>
      <c r="K52" s="22">
        <v>80.12</v>
      </c>
      <c r="L52" s="22">
        <f t="shared" si="0"/>
        <v>69.71</v>
      </c>
      <c r="M52" s="14">
        <f t="shared" si="2"/>
        <v>11</v>
      </c>
    </row>
    <row r="53" s="2" customFormat="1" ht="20" customHeight="1" spans="1:13">
      <c r="A53" s="10">
        <v>51</v>
      </c>
      <c r="B53" s="14" t="s">
        <v>163</v>
      </c>
      <c r="C53" s="14" t="s">
        <v>15</v>
      </c>
      <c r="D53" s="15" t="s">
        <v>142</v>
      </c>
      <c r="E53" s="14" t="s">
        <v>137</v>
      </c>
      <c r="F53" s="16" t="s">
        <v>143</v>
      </c>
      <c r="G53" s="16" t="s">
        <v>164</v>
      </c>
      <c r="H53" s="14" t="s">
        <v>73</v>
      </c>
      <c r="I53" s="14"/>
      <c r="J53" s="14">
        <v>57.9</v>
      </c>
      <c r="K53" s="22">
        <v>80.34</v>
      </c>
      <c r="L53" s="22">
        <f t="shared" si="0"/>
        <v>69.12</v>
      </c>
      <c r="M53" s="14">
        <f t="shared" si="2"/>
        <v>12</v>
      </c>
    </row>
    <row r="54" s="2" customFormat="1" ht="20" customHeight="1" spans="1:13">
      <c r="A54" s="10">
        <v>52</v>
      </c>
      <c r="B54" s="14" t="s">
        <v>165</v>
      </c>
      <c r="C54" s="14" t="s">
        <v>15</v>
      </c>
      <c r="D54" s="15" t="s">
        <v>142</v>
      </c>
      <c r="E54" s="14" t="s">
        <v>137</v>
      </c>
      <c r="F54" s="16" t="s">
        <v>143</v>
      </c>
      <c r="G54" s="16" t="s">
        <v>125</v>
      </c>
      <c r="H54" s="14" t="s">
        <v>46</v>
      </c>
      <c r="I54" s="14"/>
      <c r="J54" s="14">
        <v>59.5</v>
      </c>
      <c r="K54" s="22">
        <v>78.7</v>
      </c>
      <c r="L54" s="22">
        <f t="shared" si="0"/>
        <v>69.1</v>
      </c>
      <c r="M54" s="14">
        <f t="shared" si="2"/>
        <v>13</v>
      </c>
    </row>
    <row r="55" s="2" customFormat="1" ht="20" customHeight="1" spans="1:13">
      <c r="A55" s="10">
        <v>53</v>
      </c>
      <c r="B55" s="14" t="s">
        <v>166</v>
      </c>
      <c r="C55" s="14" t="s">
        <v>15</v>
      </c>
      <c r="D55" s="15" t="s">
        <v>142</v>
      </c>
      <c r="E55" s="14" t="s">
        <v>137</v>
      </c>
      <c r="F55" s="16" t="s">
        <v>143</v>
      </c>
      <c r="G55" s="16" t="s">
        <v>144</v>
      </c>
      <c r="H55" s="14" t="s">
        <v>27</v>
      </c>
      <c r="I55" s="14"/>
      <c r="J55" s="14">
        <v>58.1</v>
      </c>
      <c r="K55" s="22">
        <v>77.78</v>
      </c>
      <c r="L55" s="22">
        <f t="shared" si="0"/>
        <v>67.94</v>
      </c>
      <c r="M55" s="14">
        <f t="shared" si="2"/>
        <v>14</v>
      </c>
    </row>
    <row r="56" s="2" customFormat="1" ht="20" customHeight="1" spans="1:13">
      <c r="A56" s="10">
        <v>54</v>
      </c>
      <c r="B56" s="14" t="s">
        <v>167</v>
      </c>
      <c r="C56" s="14" t="s">
        <v>15</v>
      </c>
      <c r="D56" s="15" t="s">
        <v>142</v>
      </c>
      <c r="E56" s="14" t="s">
        <v>137</v>
      </c>
      <c r="F56" s="16" t="s">
        <v>143</v>
      </c>
      <c r="G56" s="16" t="s">
        <v>168</v>
      </c>
      <c r="H56" s="14" t="s">
        <v>66</v>
      </c>
      <c r="I56" s="14"/>
      <c r="J56" s="14">
        <v>57.6</v>
      </c>
      <c r="K56" s="22">
        <v>77.54</v>
      </c>
      <c r="L56" s="22">
        <f t="shared" si="0"/>
        <v>67.57</v>
      </c>
      <c r="M56" s="14">
        <f t="shared" si="2"/>
        <v>15</v>
      </c>
    </row>
    <row r="57" s="2" customFormat="1" ht="20" customHeight="1" spans="1:13">
      <c r="A57" s="10">
        <v>55</v>
      </c>
      <c r="B57" s="14" t="s">
        <v>169</v>
      </c>
      <c r="C57" s="14" t="s">
        <v>15</v>
      </c>
      <c r="D57" s="15" t="s">
        <v>142</v>
      </c>
      <c r="E57" s="14" t="s">
        <v>137</v>
      </c>
      <c r="F57" s="16" t="s">
        <v>143</v>
      </c>
      <c r="G57" s="16" t="s">
        <v>98</v>
      </c>
      <c r="H57" s="14" t="s">
        <v>35</v>
      </c>
      <c r="I57" s="14"/>
      <c r="J57" s="14">
        <v>59.85</v>
      </c>
      <c r="K57" s="22">
        <v>70.1</v>
      </c>
      <c r="L57" s="22">
        <f t="shared" si="0"/>
        <v>64.975</v>
      </c>
      <c r="M57" s="14">
        <f t="shared" si="2"/>
        <v>16</v>
      </c>
    </row>
    <row r="58" s="2" customFormat="1" ht="20" customHeight="1" spans="1:13">
      <c r="A58" s="10">
        <v>56</v>
      </c>
      <c r="B58" s="14" t="s">
        <v>170</v>
      </c>
      <c r="C58" s="14" t="s">
        <v>15</v>
      </c>
      <c r="D58" s="15" t="s">
        <v>142</v>
      </c>
      <c r="E58" s="14" t="s">
        <v>137</v>
      </c>
      <c r="F58" s="16" t="s">
        <v>143</v>
      </c>
      <c r="G58" s="16" t="s">
        <v>171</v>
      </c>
      <c r="H58" s="14" t="s">
        <v>81</v>
      </c>
      <c r="I58" s="14"/>
      <c r="J58" s="14">
        <v>61.45</v>
      </c>
      <c r="K58" s="23" t="s">
        <v>172</v>
      </c>
      <c r="L58" s="22">
        <f>J58*0.5</f>
        <v>30.725</v>
      </c>
      <c r="M58" s="14">
        <f t="shared" si="2"/>
        <v>17</v>
      </c>
    </row>
    <row r="59" s="2" customFormat="1" ht="20" customHeight="1" spans="1:13">
      <c r="A59" s="10">
        <v>57</v>
      </c>
      <c r="B59" s="11" t="s">
        <v>173</v>
      </c>
      <c r="C59" s="11" t="s">
        <v>15</v>
      </c>
      <c r="D59" s="12" t="s">
        <v>174</v>
      </c>
      <c r="E59" s="11" t="s">
        <v>175</v>
      </c>
      <c r="F59" s="13" t="s">
        <v>176</v>
      </c>
      <c r="G59" s="13" t="s">
        <v>177</v>
      </c>
      <c r="H59" s="11" t="s">
        <v>178</v>
      </c>
      <c r="I59" s="11"/>
      <c r="J59" s="11">
        <v>69.15</v>
      </c>
      <c r="K59" s="21">
        <v>79.54</v>
      </c>
      <c r="L59" s="21">
        <f t="shared" ref="L59:L77" si="3">J59*0.5+K59*0.5</f>
        <v>74.345</v>
      </c>
      <c r="M59" s="11">
        <f>RANK(L59,$L$59:$L$63)</f>
        <v>1</v>
      </c>
    </row>
    <row r="60" s="2" customFormat="1" ht="20" customHeight="1" spans="1:13">
      <c r="A60" s="10">
        <v>58</v>
      </c>
      <c r="B60" s="11" t="s">
        <v>179</v>
      </c>
      <c r="C60" s="11" t="s">
        <v>15</v>
      </c>
      <c r="D60" s="12" t="s">
        <v>174</v>
      </c>
      <c r="E60" s="11" t="s">
        <v>175</v>
      </c>
      <c r="F60" s="13" t="s">
        <v>176</v>
      </c>
      <c r="G60" s="13" t="s">
        <v>67</v>
      </c>
      <c r="H60" s="11" t="s">
        <v>92</v>
      </c>
      <c r="I60" s="11"/>
      <c r="J60" s="11">
        <v>65.5</v>
      </c>
      <c r="K60" s="21">
        <v>83.08</v>
      </c>
      <c r="L60" s="21">
        <f t="shared" si="3"/>
        <v>74.29</v>
      </c>
      <c r="M60" s="11">
        <f>RANK(L60,$L$59:$L$63)</f>
        <v>2</v>
      </c>
    </row>
    <row r="61" s="2" customFormat="1" ht="20" customHeight="1" spans="1:13">
      <c r="A61" s="10">
        <v>59</v>
      </c>
      <c r="B61" s="14" t="s">
        <v>180</v>
      </c>
      <c r="C61" s="14" t="s">
        <v>15</v>
      </c>
      <c r="D61" s="15" t="s">
        <v>174</v>
      </c>
      <c r="E61" s="14" t="s">
        <v>175</v>
      </c>
      <c r="F61" s="16" t="s">
        <v>176</v>
      </c>
      <c r="G61" s="16" t="s">
        <v>92</v>
      </c>
      <c r="H61" s="14" t="s">
        <v>43</v>
      </c>
      <c r="I61" s="14"/>
      <c r="J61" s="14">
        <v>66</v>
      </c>
      <c r="K61" s="22">
        <v>82.04</v>
      </c>
      <c r="L61" s="22">
        <f t="shared" si="3"/>
        <v>74.02</v>
      </c>
      <c r="M61" s="14">
        <f>RANK(L61,$L$59:$L$63)</f>
        <v>3</v>
      </c>
    </row>
    <row r="62" s="2" customFormat="1" ht="20" customHeight="1" spans="1:13">
      <c r="A62" s="10">
        <v>60</v>
      </c>
      <c r="B62" s="14" t="s">
        <v>181</v>
      </c>
      <c r="C62" s="14" t="s">
        <v>15</v>
      </c>
      <c r="D62" s="15" t="s">
        <v>174</v>
      </c>
      <c r="E62" s="14" t="s">
        <v>175</v>
      </c>
      <c r="F62" s="16" t="s">
        <v>176</v>
      </c>
      <c r="G62" s="16" t="s">
        <v>120</v>
      </c>
      <c r="H62" s="14" t="s">
        <v>23</v>
      </c>
      <c r="I62" s="14"/>
      <c r="J62" s="14">
        <v>66.05</v>
      </c>
      <c r="K62" s="22">
        <v>81.38</v>
      </c>
      <c r="L62" s="22">
        <f t="shared" si="3"/>
        <v>73.715</v>
      </c>
      <c r="M62" s="14">
        <f>RANK(L62,$L$59:$L$63)</f>
        <v>4</v>
      </c>
    </row>
    <row r="63" s="2" customFormat="1" ht="20" customHeight="1" spans="1:13">
      <c r="A63" s="10">
        <v>61</v>
      </c>
      <c r="B63" s="14" t="s">
        <v>182</v>
      </c>
      <c r="C63" s="14" t="s">
        <v>25</v>
      </c>
      <c r="D63" s="15" t="s">
        <v>174</v>
      </c>
      <c r="E63" s="14" t="s">
        <v>175</v>
      </c>
      <c r="F63" s="16" t="s">
        <v>176</v>
      </c>
      <c r="G63" s="16" t="s">
        <v>55</v>
      </c>
      <c r="H63" s="14" t="s">
        <v>118</v>
      </c>
      <c r="I63" s="14"/>
      <c r="J63" s="14">
        <v>65.65</v>
      </c>
      <c r="K63" s="22">
        <v>80.8</v>
      </c>
      <c r="L63" s="22">
        <f t="shared" si="3"/>
        <v>73.225</v>
      </c>
      <c r="M63" s="14">
        <f>RANK(L63,$L$59:$L$63)</f>
        <v>5</v>
      </c>
    </row>
    <row r="64" s="2" customFormat="1" ht="20" customHeight="1" spans="1:13">
      <c r="A64" s="10">
        <v>62</v>
      </c>
      <c r="B64" s="11" t="s">
        <v>183</v>
      </c>
      <c r="C64" s="11" t="s">
        <v>25</v>
      </c>
      <c r="D64" s="12" t="s">
        <v>184</v>
      </c>
      <c r="E64" s="11" t="s">
        <v>175</v>
      </c>
      <c r="F64" s="13" t="s">
        <v>185</v>
      </c>
      <c r="G64" s="13" t="s">
        <v>186</v>
      </c>
      <c r="H64" s="11" t="s">
        <v>67</v>
      </c>
      <c r="I64" s="11"/>
      <c r="J64" s="11">
        <v>70.1</v>
      </c>
      <c r="K64" s="21">
        <v>86.1</v>
      </c>
      <c r="L64" s="21">
        <f t="shared" si="3"/>
        <v>78.1</v>
      </c>
      <c r="M64" s="11">
        <f t="shared" ref="M64:M78" si="4">RANK(L64,$L$64:$L$78)</f>
        <v>1</v>
      </c>
    </row>
    <row r="65" s="2" customFormat="1" ht="20" customHeight="1" spans="1:13">
      <c r="A65" s="10">
        <v>63</v>
      </c>
      <c r="B65" s="11" t="s">
        <v>187</v>
      </c>
      <c r="C65" s="11" t="s">
        <v>15</v>
      </c>
      <c r="D65" s="12" t="s">
        <v>184</v>
      </c>
      <c r="E65" s="11" t="s">
        <v>175</v>
      </c>
      <c r="F65" s="13" t="s">
        <v>185</v>
      </c>
      <c r="G65" s="13" t="s">
        <v>188</v>
      </c>
      <c r="H65" s="11" t="s">
        <v>134</v>
      </c>
      <c r="I65" s="11"/>
      <c r="J65" s="11">
        <v>68.9</v>
      </c>
      <c r="K65" s="21">
        <v>84.34</v>
      </c>
      <c r="L65" s="21">
        <f t="shared" si="3"/>
        <v>76.62</v>
      </c>
      <c r="M65" s="11">
        <f t="shared" si="4"/>
        <v>2</v>
      </c>
    </row>
    <row r="66" s="2" customFormat="1" ht="20" customHeight="1" spans="1:13">
      <c r="A66" s="10">
        <v>64</v>
      </c>
      <c r="B66" s="11" t="s">
        <v>189</v>
      </c>
      <c r="C66" s="11" t="s">
        <v>15</v>
      </c>
      <c r="D66" s="12" t="s">
        <v>184</v>
      </c>
      <c r="E66" s="11" t="s">
        <v>175</v>
      </c>
      <c r="F66" s="13" t="s">
        <v>185</v>
      </c>
      <c r="G66" s="13" t="s">
        <v>190</v>
      </c>
      <c r="H66" s="11" t="s">
        <v>79</v>
      </c>
      <c r="I66" s="11">
        <v>4</v>
      </c>
      <c r="J66" s="11">
        <v>69.55</v>
      </c>
      <c r="K66" s="21">
        <v>83.42</v>
      </c>
      <c r="L66" s="21">
        <f t="shared" si="3"/>
        <v>76.485</v>
      </c>
      <c r="M66" s="11">
        <f t="shared" si="4"/>
        <v>3</v>
      </c>
    </row>
    <row r="67" s="2" customFormat="1" ht="20" customHeight="1" spans="1:13">
      <c r="A67" s="10">
        <v>65</v>
      </c>
      <c r="B67" s="11" t="s">
        <v>191</v>
      </c>
      <c r="C67" s="11" t="s">
        <v>25</v>
      </c>
      <c r="D67" s="12" t="s">
        <v>184</v>
      </c>
      <c r="E67" s="11" t="s">
        <v>175</v>
      </c>
      <c r="F67" s="13" t="s">
        <v>185</v>
      </c>
      <c r="G67" s="13" t="s">
        <v>192</v>
      </c>
      <c r="H67" s="11" t="s">
        <v>116</v>
      </c>
      <c r="I67" s="11"/>
      <c r="J67" s="11">
        <v>70.1</v>
      </c>
      <c r="K67" s="21">
        <v>82.74</v>
      </c>
      <c r="L67" s="21">
        <f t="shared" si="3"/>
        <v>76.42</v>
      </c>
      <c r="M67" s="11">
        <f t="shared" si="4"/>
        <v>4</v>
      </c>
    </row>
    <row r="68" s="2" customFormat="1" ht="20" customHeight="1" spans="1:13">
      <c r="A68" s="10">
        <v>66</v>
      </c>
      <c r="B68" s="11" t="s">
        <v>193</v>
      </c>
      <c r="C68" s="11" t="s">
        <v>15</v>
      </c>
      <c r="D68" s="12" t="s">
        <v>184</v>
      </c>
      <c r="E68" s="11" t="s">
        <v>175</v>
      </c>
      <c r="F68" s="13" t="s">
        <v>185</v>
      </c>
      <c r="G68" s="13" t="s">
        <v>22</v>
      </c>
      <c r="H68" s="11" t="s">
        <v>194</v>
      </c>
      <c r="I68" s="11">
        <v>4</v>
      </c>
      <c r="J68" s="11">
        <v>67.85</v>
      </c>
      <c r="K68" s="21">
        <v>84</v>
      </c>
      <c r="L68" s="21">
        <f t="shared" si="3"/>
        <v>75.925</v>
      </c>
      <c r="M68" s="11">
        <f t="shared" si="4"/>
        <v>5</v>
      </c>
    </row>
    <row r="69" s="2" customFormat="1" ht="20" customHeight="1" spans="1:13">
      <c r="A69" s="10">
        <v>67</v>
      </c>
      <c r="B69" s="14" t="s">
        <v>195</v>
      </c>
      <c r="C69" s="14" t="s">
        <v>15</v>
      </c>
      <c r="D69" s="15" t="s">
        <v>184</v>
      </c>
      <c r="E69" s="14" t="s">
        <v>175</v>
      </c>
      <c r="F69" s="16" t="s">
        <v>185</v>
      </c>
      <c r="G69" s="16" t="s">
        <v>88</v>
      </c>
      <c r="H69" s="14" t="s">
        <v>134</v>
      </c>
      <c r="I69" s="14">
        <v>6</v>
      </c>
      <c r="J69" s="14">
        <v>70.3</v>
      </c>
      <c r="K69" s="22">
        <v>81.52</v>
      </c>
      <c r="L69" s="22">
        <f t="shared" si="3"/>
        <v>75.91</v>
      </c>
      <c r="M69" s="14">
        <f t="shared" si="4"/>
        <v>6</v>
      </c>
    </row>
    <row r="70" s="2" customFormat="1" ht="20" customHeight="1" spans="1:13">
      <c r="A70" s="10">
        <v>68</v>
      </c>
      <c r="B70" s="14" t="s">
        <v>196</v>
      </c>
      <c r="C70" s="14" t="s">
        <v>15</v>
      </c>
      <c r="D70" s="15" t="s">
        <v>184</v>
      </c>
      <c r="E70" s="14" t="s">
        <v>175</v>
      </c>
      <c r="F70" s="16" t="s">
        <v>185</v>
      </c>
      <c r="G70" s="16" t="s">
        <v>197</v>
      </c>
      <c r="H70" s="14" t="s">
        <v>81</v>
      </c>
      <c r="I70" s="14"/>
      <c r="J70" s="14">
        <v>66.45</v>
      </c>
      <c r="K70" s="22">
        <v>84.9</v>
      </c>
      <c r="L70" s="22">
        <f t="shared" si="3"/>
        <v>75.675</v>
      </c>
      <c r="M70" s="14">
        <f t="shared" si="4"/>
        <v>7</v>
      </c>
    </row>
    <row r="71" s="2" customFormat="1" ht="20" customHeight="1" spans="1:13">
      <c r="A71" s="10">
        <v>69</v>
      </c>
      <c r="B71" s="14" t="s">
        <v>198</v>
      </c>
      <c r="C71" s="14" t="s">
        <v>25</v>
      </c>
      <c r="D71" s="15" t="s">
        <v>184</v>
      </c>
      <c r="E71" s="14" t="s">
        <v>175</v>
      </c>
      <c r="F71" s="16" t="s">
        <v>185</v>
      </c>
      <c r="G71" s="16" t="s">
        <v>78</v>
      </c>
      <c r="H71" s="14" t="s">
        <v>38</v>
      </c>
      <c r="I71" s="14"/>
      <c r="J71" s="14">
        <v>66.55</v>
      </c>
      <c r="K71" s="22">
        <v>83.14</v>
      </c>
      <c r="L71" s="22">
        <f t="shared" si="3"/>
        <v>74.845</v>
      </c>
      <c r="M71" s="14">
        <f t="shared" si="4"/>
        <v>8</v>
      </c>
    </row>
    <row r="72" s="2" customFormat="1" ht="20" customHeight="1" spans="1:13">
      <c r="A72" s="10">
        <v>70</v>
      </c>
      <c r="B72" s="14" t="s">
        <v>199</v>
      </c>
      <c r="C72" s="14" t="s">
        <v>15</v>
      </c>
      <c r="D72" s="15" t="s">
        <v>184</v>
      </c>
      <c r="E72" s="14" t="s">
        <v>175</v>
      </c>
      <c r="F72" s="16" t="s">
        <v>185</v>
      </c>
      <c r="G72" s="14" t="s">
        <v>200</v>
      </c>
      <c r="H72" s="14" t="s">
        <v>116</v>
      </c>
      <c r="I72" s="14"/>
      <c r="J72" s="14">
        <v>67.3</v>
      </c>
      <c r="K72" s="22">
        <v>82.32</v>
      </c>
      <c r="L72" s="22">
        <f t="shared" si="3"/>
        <v>74.81</v>
      </c>
      <c r="M72" s="14">
        <f t="shared" si="4"/>
        <v>9</v>
      </c>
    </row>
    <row r="73" s="2" customFormat="1" ht="20" customHeight="1" spans="1:13">
      <c r="A73" s="10">
        <v>71</v>
      </c>
      <c r="B73" s="14" t="s">
        <v>201</v>
      </c>
      <c r="C73" s="14" t="s">
        <v>15</v>
      </c>
      <c r="D73" s="15" t="s">
        <v>184</v>
      </c>
      <c r="E73" s="14" t="s">
        <v>175</v>
      </c>
      <c r="F73" s="16" t="s">
        <v>185</v>
      </c>
      <c r="G73" s="16" t="s">
        <v>34</v>
      </c>
      <c r="H73" s="14" t="s">
        <v>35</v>
      </c>
      <c r="I73" s="14">
        <v>4</v>
      </c>
      <c r="J73" s="14">
        <v>67.85</v>
      </c>
      <c r="K73" s="22">
        <v>80.88</v>
      </c>
      <c r="L73" s="22">
        <f t="shared" si="3"/>
        <v>74.365</v>
      </c>
      <c r="M73" s="14">
        <f t="shared" si="4"/>
        <v>10</v>
      </c>
    </row>
    <row r="74" s="2" customFormat="1" ht="20" customHeight="1" spans="1:13">
      <c r="A74" s="10">
        <v>72</v>
      </c>
      <c r="B74" s="14" t="s">
        <v>202</v>
      </c>
      <c r="C74" s="14" t="s">
        <v>25</v>
      </c>
      <c r="D74" s="15" t="s">
        <v>184</v>
      </c>
      <c r="E74" s="14" t="s">
        <v>175</v>
      </c>
      <c r="F74" s="16" t="s">
        <v>185</v>
      </c>
      <c r="G74" s="14" t="s">
        <v>203</v>
      </c>
      <c r="H74" s="14" t="s">
        <v>92</v>
      </c>
      <c r="I74" s="14"/>
      <c r="J74" s="14">
        <v>66.6</v>
      </c>
      <c r="K74" s="22">
        <v>82.02</v>
      </c>
      <c r="L74" s="22">
        <f t="shared" si="3"/>
        <v>74.31</v>
      </c>
      <c r="M74" s="14">
        <f t="shared" si="4"/>
        <v>11</v>
      </c>
    </row>
    <row r="75" s="2" customFormat="1" ht="20" customHeight="1" spans="1:13">
      <c r="A75" s="10">
        <v>73</v>
      </c>
      <c r="B75" s="14" t="s">
        <v>204</v>
      </c>
      <c r="C75" s="14" t="s">
        <v>15</v>
      </c>
      <c r="D75" s="15" t="s">
        <v>184</v>
      </c>
      <c r="E75" s="14" t="s">
        <v>175</v>
      </c>
      <c r="F75" s="16" t="s">
        <v>185</v>
      </c>
      <c r="G75" s="16" t="s">
        <v>205</v>
      </c>
      <c r="H75" s="14" t="s">
        <v>79</v>
      </c>
      <c r="I75" s="14"/>
      <c r="J75" s="14">
        <v>67.55</v>
      </c>
      <c r="K75" s="22">
        <v>80</v>
      </c>
      <c r="L75" s="22">
        <f t="shared" si="3"/>
        <v>73.775</v>
      </c>
      <c r="M75" s="14">
        <f t="shared" si="4"/>
        <v>12</v>
      </c>
    </row>
    <row r="76" s="2" customFormat="1" ht="20" customHeight="1" spans="1:13">
      <c r="A76" s="10">
        <v>74</v>
      </c>
      <c r="B76" s="14" t="s">
        <v>206</v>
      </c>
      <c r="C76" s="14" t="s">
        <v>15</v>
      </c>
      <c r="D76" s="15" t="s">
        <v>184</v>
      </c>
      <c r="E76" s="14" t="s">
        <v>175</v>
      </c>
      <c r="F76" s="16" t="s">
        <v>185</v>
      </c>
      <c r="G76" s="16" t="s">
        <v>207</v>
      </c>
      <c r="H76" s="14" t="s">
        <v>118</v>
      </c>
      <c r="I76" s="14"/>
      <c r="J76" s="14">
        <v>66.15</v>
      </c>
      <c r="K76" s="22">
        <v>80.14</v>
      </c>
      <c r="L76" s="22">
        <f t="shared" si="3"/>
        <v>73.145</v>
      </c>
      <c r="M76" s="14">
        <f t="shared" si="4"/>
        <v>13</v>
      </c>
    </row>
    <row r="77" s="2" customFormat="1" ht="20" customHeight="1" spans="1:13">
      <c r="A77" s="10">
        <v>75</v>
      </c>
      <c r="B77" s="14" t="s">
        <v>208</v>
      </c>
      <c r="C77" s="14" t="s">
        <v>25</v>
      </c>
      <c r="D77" s="15" t="s">
        <v>184</v>
      </c>
      <c r="E77" s="14" t="s">
        <v>175</v>
      </c>
      <c r="F77" s="16" t="s">
        <v>185</v>
      </c>
      <c r="G77" s="16" t="s">
        <v>116</v>
      </c>
      <c r="H77" s="14" t="s">
        <v>66</v>
      </c>
      <c r="I77" s="14"/>
      <c r="J77" s="14">
        <v>67.5</v>
      </c>
      <c r="K77" s="22">
        <v>77.56</v>
      </c>
      <c r="L77" s="22">
        <f t="shared" si="3"/>
        <v>72.53</v>
      </c>
      <c r="M77" s="14">
        <f t="shared" si="4"/>
        <v>14</v>
      </c>
    </row>
    <row r="78" s="2" customFormat="1" ht="20" customHeight="1" spans="1:13">
      <c r="A78" s="10">
        <v>76</v>
      </c>
      <c r="B78" s="14" t="s">
        <v>209</v>
      </c>
      <c r="C78" s="14" t="s">
        <v>25</v>
      </c>
      <c r="D78" s="15" t="s">
        <v>184</v>
      </c>
      <c r="E78" s="14" t="s">
        <v>175</v>
      </c>
      <c r="F78" s="16" t="s">
        <v>185</v>
      </c>
      <c r="G78" s="16" t="s">
        <v>210</v>
      </c>
      <c r="H78" s="14" t="s">
        <v>134</v>
      </c>
      <c r="I78" s="14"/>
      <c r="J78" s="14">
        <v>66.2</v>
      </c>
      <c r="K78" s="23" t="s">
        <v>172</v>
      </c>
      <c r="L78" s="22">
        <f>J78*0.5</f>
        <v>33.1</v>
      </c>
      <c r="M78" s="14">
        <f t="shared" si="4"/>
        <v>15</v>
      </c>
    </row>
    <row r="79" s="2" customFormat="1" ht="20" customHeight="1" spans="1:13">
      <c r="A79" s="10">
        <v>77</v>
      </c>
      <c r="B79" s="11" t="s">
        <v>211</v>
      </c>
      <c r="C79" s="11" t="s">
        <v>25</v>
      </c>
      <c r="D79" s="12" t="s">
        <v>212</v>
      </c>
      <c r="E79" s="11" t="s">
        <v>213</v>
      </c>
      <c r="F79" s="13" t="s">
        <v>214</v>
      </c>
      <c r="G79" s="13" t="s">
        <v>215</v>
      </c>
      <c r="H79" s="11" t="s">
        <v>38</v>
      </c>
      <c r="I79" s="11"/>
      <c r="J79" s="11">
        <v>71.35</v>
      </c>
      <c r="K79" s="21">
        <v>81.86</v>
      </c>
      <c r="L79" s="21">
        <f t="shared" ref="L79:L140" si="5">J79*0.5+K79*0.5</f>
        <v>76.605</v>
      </c>
      <c r="M79" s="11">
        <f>RANK(L79,$L$79:$L$81)</f>
        <v>1</v>
      </c>
    </row>
    <row r="80" s="2" customFormat="1" ht="20" customHeight="1" spans="1:13">
      <c r="A80" s="10">
        <v>78</v>
      </c>
      <c r="B80" s="14" t="s">
        <v>216</v>
      </c>
      <c r="C80" s="14" t="s">
        <v>15</v>
      </c>
      <c r="D80" s="15" t="s">
        <v>212</v>
      </c>
      <c r="E80" s="14" t="s">
        <v>213</v>
      </c>
      <c r="F80" s="16" t="s">
        <v>214</v>
      </c>
      <c r="G80" s="16" t="s">
        <v>44</v>
      </c>
      <c r="H80" s="14" t="s">
        <v>217</v>
      </c>
      <c r="I80" s="14">
        <v>4</v>
      </c>
      <c r="J80" s="14">
        <v>71</v>
      </c>
      <c r="K80" s="22">
        <v>80.74</v>
      </c>
      <c r="L80" s="22">
        <f t="shared" si="5"/>
        <v>75.87</v>
      </c>
      <c r="M80" s="14">
        <f>RANK(L80,$L$79:$L$81)</f>
        <v>2</v>
      </c>
    </row>
    <row r="81" s="2" customFormat="1" ht="20" customHeight="1" spans="1:13">
      <c r="A81" s="10">
        <v>79</v>
      </c>
      <c r="B81" s="14" t="s">
        <v>218</v>
      </c>
      <c r="C81" s="14" t="s">
        <v>15</v>
      </c>
      <c r="D81" s="15" t="s">
        <v>212</v>
      </c>
      <c r="E81" s="14" t="s">
        <v>213</v>
      </c>
      <c r="F81" s="16" t="s">
        <v>214</v>
      </c>
      <c r="G81" s="16" t="s">
        <v>26</v>
      </c>
      <c r="H81" s="14" t="s">
        <v>118</v>
      </c>
      <c r="I81" s="14"/>
      <c r="J81" s="14">
        <v>67.95</v>
      </c>
      <c r="K81" s="22">
        <v>82.46</v>
      </c>
      <c r="L81" s="22">
        <f t="shared" si="5"/>
        <v>75.205</v>
      </c>
      <c r="M81" s="14">
        <f>RANK(L81,$L$79:$L$81)</f>
        <v>3</v>
      </c>
    </row>
    <row r="82" s="2" customFormat="1" ht="20" customHeight="1" spans="1:13">
      <c r="A82" s="10">
        <v>80</v>
      </c>
      <c r="B82" s="11" t="s">
        <v>219</v>
      </c>
      <c r="C82" s="11" t="s">
        <v>15</v>
      </c>
      <c r="D82" s="12" t="s">
        <v>220</v>
      </c>
      <c r="E82" s="11" t="s">
        <v>221</v>
      </c>
      <c r="F82" s="13" t="s">
        <v>222</v>
      </c>
      <c r="G82" s="13" t="s">
        <v>92</v>
      </c>
      <c r="H82" s="11"/>
      <c r="I82" s="11"/>
      <c r="J82" s="11">
        <v>63</v>
      </c>
      <c r="K82" s="21">
        <v>82.56</v>
      </c>
      <c r="L82" s="21">
        <f t="shared" si="5"/>
        <v>72.78</v>
      </c>
      <c r="M82" s="11">
        <v>1</v>
      </c>
    </row>
    <row r="83" s="2" customFormat="1" ht="20" customHeight="1" spans="1:13">
      <c r="A83" s="10">
        <v>81</v>
      </c>
      <c r="B83" s="11" t="s">
        <v>223</v>
      </c>
      <c r="C83" s="11" t="s">
        <v>25</v>
      </c>
      <c r="D83" s="12" t="s">
        <v>220</v>
      </c>
      <c r="E83" s="11" t="s">
        <v>224</v>
      </c>
      <c r="F83" s="13" t="s">
        <v>225</v>
      </c>
      <c r="G83" s="13" t="s">
        <v>226</v>
      </c>
      <c r="H83" s="11"/>
      <c r="I83" s="11"/>
      <c r="J83" s="11">
        <v>58</v>
      </c>
      <c r="K83" s="21">
        <v>79.3</v>
      </c>
      <c r="L83" s="21">
        <f t="shared" si="5"/>
        <v>68.65</v>
      </c>
      <c r="M83" s="11">
        <v>1</v>
      </c>
    </row>
    <row r="84" s="2" customFormat="1" ht="20" customHeight="1" spans="1:13">
      <c r="A84" s="10">
        <v>82</v>
      </c>
      <c r="B84" s="11" t="s">
        <v>227</v>
      </c>
      <c r="C84" s="11" t="s">
        <v>25</v>
      </c>
      <c r="D84" s="12" t="s">
        <v>220</v>
      </c>
      <c r="E84" s="11" t="s">
        <v>228</v>
      </c>
      <c r="F84" s="13" t="s">
        <v>229</v>
      </c>
      <c r="G84" s="13" t="s">
        <v>44</v>
      </c>
      <c r="H84" s="11"/>
      <c r="I84" s="11"/>
      <c r="J84" s="11">
        <v>59</v>
      </c>
      <c r="K84" s="21">
        <v>79.48</v>
      </c>
      <c r="L84" s="21">
        <f t="shared" si="5"/>
        <v>69.24</v>
      </c>
      <c r="M84" s="11">
        <f>RANK(L84,$L$84:$L$87)</f>
        <v>1</v>
      </c>
    </row>
    <row r="85" s="2" customFormat="1" ht="20" customHeight="1" spans="1:13">
      <c r="A85" s="10">
        <v>83</v>
      </c>
      <c r="B85" s="11" t="s">
        <v>230</v>
      </c>
      <c r="C85" s="11" t="s">
        <v>25</v>
      </c>
      <c r="D85" s="12" t="s">
        <v>220</v>
      </c>
      <c r="E85" s="11" t="s">
        <v>228</v>
      </c>
      <c r="F85" s="13" t="s">
        <v>229</v>
      </c>
      <c r="G85" s="13" t="s">
        <v>27</v>
      </c>
      <c r="H85" s="11"/>
      <c r="I85" s="11"/>
      <c r="J85" s="11">
        <v>56</v>
      </c>
      <c r="K85" s="21">
        <v>81.34</v>
      </c>
      <c r="L85" s="21">
        <f t="shared" si="5"/>
        <v>68.67</v>
      </c>
      <c r="M85" s="11">
        <f>RANK(L85,$L$84:$L$87)</f>
        <v>2</v>
      </c>
    </row>
    <row r="86" s="2" customFormat="1" ht="20" customHeight="1" spans="1:13">
      <c r="A86" s="10">
        <v>84</v>
      </c>
      <c r="B86" s="11" t="s">
        <v>231</v>
      </c>
      <c r="C86" s="11" t="s">
        <v>25</v>
      </c>
      <c r="D86" s="12" t="s">
        <v>220</v>
      </c>
      <c r="E86" s="11" t="s">
        <v>228</v>
      </c>
      <c r="F86" s="13" t="s">
        <v>229</v>
      </c>
      <c r="G86" s="13" t="s">
        <v>232</v>
      </c>
      <c r="H86" s="11"/>
      <c r="I86" s="11"/>
      <c r="J86" s="11">
        <v>51</v>
      </c>
      <c r="K86" s="21">
        <v>79.58</v>
      </c>
      <c r="L86" s="21">
        <f t="shared" si="5"/>
        <v>65.29</v>
      </c>
      <c r="M86" s="11">
        <f>RANK(L86,$L$84:$L$87)</f>
        <v>3</v>
      </c>
    </row>
    <row r="87" s="2" customFormat="1" ht="20" customHeight="1" spans="1:13">
      <c r="A87" s="10">
        <v>85</v>
      </c>
      <c r="B87" s="14" t="s">
        <v>233</v>
      </c>
      <c r="C87" s="14" t="s">
        <v>25</v>
      </c>
      <c r="D87" s="15" t="s">
        <v>220</v>
      </c>
      <c r="E87" s="14" t="s">
        <v>228</v>
      </c>
      <c r="F87" s="16" t="s">
        <v>229</v>
      </c>
      <c r="G87" s="16" t="s">
        <v>234</v>
      </c>
      <c r="H87" s="14"/>
      <c r="I87" s="14"/>
      <c r="J87" s="14">
        <v>45</v>
      </c>
      <c r="K87" s="22">
        <v>80.24</v>
      </c>
      <c r="L87" s="22">
        <f t="shared" si="5"/>
        <v>62.62</v>
      </c>
      <c r="M87" s="14">
        <f>RANK(L87,$L$84:$L$87)</f>
        <v>4</v>
      </c>
    </row>
    <row r="88" s="2" customFormat="1" ht="20" customHeight="1" spans="1:13">
      <c r="A88" s="10">
        <v>86</v>
      </c>
      <c r="B88" s="11" t="s">
        <v>235</v>
      </c>
      <c r="C88" s="11" t="s">
        <v>25</v>
      </c>
      <c r="D88" s="12" t="s">
        <v>236</v>
      </c>
      <c r="E88" s="11" t="s">
        <v>237</v>
      </c>
      <c r="F88" s="13" t="s">
        <v>238</v>
      </c>
      <c r="G88" s="13" t="s">
        <v>47</v>
      </c>
      <c r="H88" s="11"/>
      <c r="I88" s="11"/>
      <c r="J88" s="11">
        <v>61</v>
      </c>
      <c r="K88" s="21">
        <v>83.9</v>
      </c>
      <c r="L88" s="21">
        <f t="shared" si="5"/>
        <v>72.45</v>
      </c>
      <c r="M88" s="11">
        <v>1</v>
      </c>
    </row>
    <row r="89" s="2" customFormat="1" ht="20" customHeight="1" spans="1:13">
      <c r="A89" s="10">
        <v>87</v>
      </c>
      <c r="B89" s="11" t="s">
        <v>239</v>
      </c>
      <c r="C89" s="11" t="s">
        <v>25</v>
      </c>
      <c r="D89" s="12" t="s">
        <v>240</v>
      </c>
      <c r="E89" s="11" t="s">
        <v>241</v>
      </c>
      <c r="F89" s="13" t="s">
        <v>242</v>
      </c>
      <c r="G89" s="13" t="s">
        <v>243</v>
      </c>
      <c r="H89" s="11"/>
      <c r="I89" s="11"/>
      <c r="J89" s="11">
        <v>76</v>
      </c>
      <c r="K89" s="21">
        <v>84.72</v>
      </c>
      <c r="L89" s="21">
        <f t="shared" si="5"/>
        <v>80.36</v>
      </c>
      <c r="M89" s="11">
        <f>RANK(L89,$L$89:$L$94)</f>
        <v>1</v>
      </c>
    </row>
    <row r="90" s="2" customFormat="1" ht="20" customHeight="1" spans="1:13">
      <c r="A90" s="10">
        <v>88</v>
      </c>
      <c r="B90" s="11" t="s">
        <v>244</v>
      </c>
      <c r="C90" s="11" t="s">
        <v>25</v>
      </c>
      <c r="D90" s="12" t="s">
        <v>240</v>
      </c>
      <c r="E90" s="11" t="s">
        <v>241</v>
      </c>
      <c r="F90" s="13" t="s">
        <v>242</v>
      </c>
      <c r="G90" s="13" t="s">
        <v>245</v>
      </c>
      <c r="H90" s="11"/>
      <c r="I90" s="11"/>
      <c r="J90" s="11">
        <v>74</v>
      </c>
      <c r="K90" s="21">
        <v>80.66</v>
      </c>
      <c r="L90" s="21">
        <f t="shared" si="5"/>
        <v>77.33</v>
      </c>
      <c r="M90" s="11">
        <f t="shared" ref="M90:M98" si="6">RANK(L90,$L$89:$L$94)</f>
        <v>2</v>
      </c>
    </row>
    <row r="91" s="2" customFormat="1" ht="20" customHeight="1" spans="1:13">
      <c r="A91" s="10">
        <v>89</v>
      </c>
      <c r="B91" s="14" t="s">
        <v>246</v>
      </c>
      <c r="C91" s="14" t="s">
        <v>15</v>
      </c>
      <c r="D91" s="15" t="s">
        <v>240</v>
      </c>
      <c r="E91" s="14" t="s">
        <v>241</v>
      </c>
      <c r="F91" s="16" t="s">
        <v>242</v>
      </c>
      <c r="G91" s="16" t="s">
        <v>116</v>
      </c>
      <c r="H91" s="14"/>
      <c r="I91" s="14"/>
      <c r="J91" s="14">
        <v>71</v>
      </c>
      <c r="K91" s="22">
        <v>82.4</v>
      </c>
      <c r="L91" s="22">
        <f t="shared" si="5"/>
        <v>76.7</v>
      </c>
      <c r="M91" s="14">
        <f t="shared" si="6"/>
        <v>3</v>
      </c>
    </row>
    <row r="92" s="2" customFormat="1" ht="20" customHeight="1" spans="1:13">
      <c r="A92" s="10">
        <v>90</v>
      </c>
      <c r="B92" s="14" t="s">
        <v>247</v>
      </c>
      <c r="C92" s="14" t="s">
        <v>15</v>
      </c>
      <c r="D92" s="15" t="s">
        <v>240</v>
      </c>
      <c r="E92" s="14" t="s">
        <v>241</v>
      </c>
      <c r="F92" s="16" t="s">
        <v>242</v>
      </c>
      <c r="G92" s="16" t="s">
        <v>43</v>
      </c>
      <c r="H92" s="14"/>
      <c r="I92" s="14"/>
      <c r="J92" s="14">
        <v>69</v>
      </c>
      <c r="K92" s="22">
        <v>83.12</v>
      </c>
      <c r="L92" s="22">
        <f t="shared" si="5"/>
        <v>76.06</v>
      </c>
      <c r="M92" s="14">
        <f t="shared" si="6"/>
        <v>4</v>
      </c>
    </row>
    <row r="93" s="2" customFormat="1" ht="20" customHeight="1" spans="1:13">
      <c r="A93" s="10">
        <v>91</v>
      </c>
      <c r="B93" s="14" t="s">
        <v>248</v>
      </c>
      <c r="C93" s="14" t="s">
        <v>15</v>
      </c>
      <c r="D93" s="15" t="s">
        <v>240</v>
      </c>
      <c r="E93" s="14" t="s">
        <v>241</v>
      </c>
      <c r="F93" s="16" t="s">
        <v>242</v>
      </c>
      <c r="G93" s="16" t="s">
        <v>66</v>
      </c>
      <c r="H93" s="14"/>
      <c r="I93" s="14"/>
      <c r="J93" s="14">
        <v>64</v>
      </c>
      <c r="K93" s="22">
        <v>82.82</v>
      </c>
      <c r="L93" s="22">
        <f t="shared" si="5"/>
        <v>73.41</v>
      </c>
      <c r="M93" s="14">
        <f t="shared" si="6"/>
        <v>5</v>
      </c>
    </row>
    <row r="94" s="2" customFormat="1" ht="20" customHeight="1" spans="1:13">
      <c r="A94" s="10">
        <v>92</v>
      </c>
      <c r="B94" s="14" t="s">
        <v>249</v>
      </c>
      <c r="C94" s="14" t="s">
        <v>15</v>
      </c>
      <c r="D94" s="15" t="s">
        <v>240</v>
      </c>
      <c r="E94" s="14" t="s">
        <v>241</v>
      </c>
      <c r="F94" s="16" t="s">
        <v>242</v>
      </c>
      <c r="G94" s="16" t="s">
        <v>92</v>
      </c>
      <c r="H94" s="14"/>
      <c r="I94" s="14"/>
      <c r="J94" s="14">
        <v>63</v>
      </c>
      <c r="K94" s="22">
        <v>83.64</v>
      </c>
      <c r="L94" s="22">
        <f t="shared" si="5"/>
        <v>73.32</v>
      </c>
      <c r="M94" s="14">
        <f t="shared" si="6"/>
        <v>6</v>
      </c>
    </row>
    <row r="95" s="2" customFormat="1" ht="20" customHeight="1" spans="1:13">
      <c r="A95" s="10">
        <v>93</v>
      </c>
      <c r="B95" s="11" t="s">
        <v>250</v>
      </c>
      <c r="C95" s="11" t="s">
        <v>25</v>
      </c>
      <c r="D95" s="12" t="s">
        <v>251</v>
      </c>
      <c r="E95" s="11" t="s">
        <v>252</v>
      </c>
      <c r="F95" s="13" t="s">
        <v>253</v>
      </c>
      <c r="G95" s="13" t="s">
        <v>56</v>
      </c>
      <c r="H95" s="11"/>
      <c r="I95" s="11"/>
      <c r="J95" s="11">
        <v>72</v>
      </c>
      <c r="K95" s="21">
        <v>81.96</v>
      </c>
      <c r="L95" s="21">
        <f t="shared" si="5"/>
        <v>76.98</v>
      </c>
      <c r="M95" s="11">
        <v>1</v>
      </c>
    </row>
    <row r="96" s="2" customFormat="1" ht="20" customHeight="1" spans="1:13">
      <c r="A96" s="10">
        <v>94</v>
      </c>
      <c r="B96" s="14" t="s">
        <v>254</v>
      </c>
      <c r="C96" s="14" t="s">
        <v>15</v>
      </c>
      <c r="D96" s="15" t="s">
        <v>251</v>
      </c>
      <c r="E96" s="14" t="s">
        <v>252</v>
      </c>
      <c r="F96" s="16" t="s">
        <v>253</v>
      </c>
      <c r="G96" s="16" t="s">
        <v>59</v>
      </c>
      <c r="H96" s="14"/>
      <c r="I96" s="14"/>
      <c r="J96" s="14">
        <v>70</v>
      </c>
      <c r="K96" s="22">
        <v>83.48</v>
      </c>
      <c r="L96" s="22">
        <f t="shared" si="5"/>
        <v>76.74</v>
      </c>
      <c r="M96" s="14">
        <v>2</v>
      </c>
    </row>
    <row r="97" s="2" customFormat="1" ht="20" customHeight="1" spans="1:13">
      <c r="A97" s="10">
        <v>95</v>
      </c>
      <c r="B97" s="11" t="s">
        <v>255</v>
      </c>
      <c r="C97" s="11" t="s">
        <v>25</v>
      </c>
      <c r="D97" s="12" t="s">
        <v>256</v>
      </c>
      <c r="E97" s="11" t="s">
        <v>257</v>
      </c>
      <c r="F97" s="13" t="s">
        <v>258</v>
      </c>
      <c r="G97" s="13" t="s">
        <v>259</v>
      </c>
      <c r="H97" s="11"/>
      <c r="I97" s="11"/>
      <c r="J97" s="11">
        <v>50</v>
      </c>
      <c r="K97" s="21">
        <v>78.7</v>
      </c>
      <c r="L97" s="21">
        <f t="shared" si="5"/>
        <v>64.35</v>
      </c>
      <c r="M97" s="11">
        <v>1</v>
      </c>
    </row>
    <row r="98" s="2" customFormat="1" ht="20" customHeight="1" spans="1:13">
      <c r="A98" s="10">
        <v>96</v>
      </c>
      <c r="B98" s="14" t="s">
        <v>260</v>
      </c>
      <c r="C98" s="14" t="s">
        <v>25</v>
      </c>
      <c r="D98" s="15" t="s">
        <v>256</v>
      </c>
      <c r="E98" s="14" t="s">
        <v>257</v>
      </c>
      <c r="F98" s="16" t="s">
        <v>258</v>
      </c>
      <c r="G98" s="16" t="s">
        <v>261</v>
      </c>
      <c r="H98" s="14"/>
      <c r="I98" s="14"/>
      <c r="J98" s="14">
        <v>47</v>
      </c>
      <c r="K98" s="22">
        <v>74.5</v>
      </c>
      <c r="L98" s="22">
        <f t="shared" si="5"/>
        <v>60.75</v>
      </c>
      <c r="M98" s="14">
        <v>2</v>
      </c>
    </row>
    <row r="99" s="2" customFormat="1" ht="20" customHeight="1" spans="1:13">
      <c r="A99" s="10">
        <v>97</v>
      </c>
      <c r="B99" s="11" t="s">
        <v>262</v>
      </c>
      <c r="C99" s="11" t="s">
        <v>15</v>
      </c>
      <c r="D99" s="12" t="s">
        <v>263</v>
      </c>
      <c r="E99" s="11" t="s">
        <v>264</v>
      </c>
      <c r="F99" s="13" t="s">
        <v>265</v>
      </c>
      <c r="G99" s="13" t="s">
        <v>67</v>
      </c>
      <c r="H99" s="11"/>
      <c r="I99" s="11"/>
      <c r="J99" s="11">
        <v>68</v>
      </c>
      <c r="K99" s="21">
        <v>81.56</v>
      </c>
      <c r="L99" s="21">
        <f t="shared" si="5"/>
        <v>74.78</v>
      </c>
      <c r="M99" s="11">
        <f t="shared" ref="M99:M118" si="7">RANK(L99,$L$99:$L$118)</f>
        <v>1</v>
      </c>
    </row>
    <row r="100" s="2" customFormat="1" ht="20" customHeight="1" spans="1:13">
      <c r="A100" s="10">
        <v>98</v>
      </c>
      <c r="B100" s="11" t="s">
        <v>266</v>
      </c>
      <c r="C100" s="11" t="s">
        <v>15</v>
      </c>
      <c r="D100" s="12" t="s">
        <v>263</v>
      </c>
      <c r="E100" s="11" t="s">
        <v>264</v>
      </c>
      <c r="F100" s="13" t="s">
        <v>265</v>
      </c>
      <c r="G100" s="11" t="s">
        <v>92</v>
      </c>
      <c r="H100" s="11"/>
      <c r="I100" s="11"/>
      <c r="J100" s="11">
        <v>63</v>
      </c>
      <c r="K100" s="21">
        <v>80.78</v>
      </c>
      <c r="L100" s="21">
        <f t="shared" si="5"/>
        <v>71.89</v>
      </c>
      <c r="M100" s="11">
        <f t="shared" si="7"/>
        <v>2</v>
      </c>
    </row>
    <row r="101" s="2" customFormat="1" ht="20" customHeight="1" spans="1:13">
      <c r="A101" s="10">
        <v>99</v>
      </c>
      <c r="B101" s="11" t="s">
        <v>267</v>
      </c>
      <c r="C101" s="11" t="s">
        <v>25</v>
      </c>
      <c r="D101" s="12" t="s">
        <v>263</v>
      </c>
      <c r="E101" s="11" t="s">
        <v>264</v>
      </c>
      <c r="F101" s="13" t="s">
        <v>265</v>
      </c>
      <c r="G101" s="13" t="s">
        <v>226</v>
      </c>
      <c r="H101" s="11"/>
      <c r="I101" s="11"/>
      <c r="J101" s="11">
        <v>58</v>
      </c>
      <c r="K101" s="21">
        <v>85.56</v>
      </c>
      <c r="L101" s="21">
        <f t="shared" si="5"/>
        <v>71.78</v>
      </c>
      <c r="M101" s="11">
        <f t="shared" si="7"/>
        <v>3</v>
      </c>
    </row>
    <row r="102" s="2" customFormat="1" ht="20" customHeight="1" spans="1:13">
      <c r="A102" s="10">
        <v>100</v>
      </c>
      <c r="B102" s="11" t="s">
        <v>268</v>
      </c>
      <c r="C102" s="11" t="s">
        <v>15</v>
      </c>
      <c r="D102" s="12" t="s">
        <v>263</v>
      </c>
      <c r="E102" s="11" t="s">
        <v>264</v>
      </c>
      <c r="F102" s="13" t="s">
        <v>265</v>
      </c>
      <c r="G102" s="13" t="s">
        <v>100</v>
      </c>
      <c r="H102" s="11"/>
      <c r="I102" s="11"/>
      <c r="J102" s="11">
        <v>65</v>
      </c>
      <c r="K102" s="21">
        <v>78.48</v>
      </c>
      <c r="L102" s="21">
        <f t="shared" si="5"/>
        <v>71.74</v>
      </c>
      <c r="M102" s="11">
        <f t="shared" si="7"/>
        <v>4</v>
      </c>
    </row>
    <row r="103" s="2" customFormat="1" ht="20" customHeight="1" spans="1:13">
      <c r="A103" s="10">
        <v>101</v>
      </c>
      <c r="B103" s="11" t="s">
        <v>269</v>
      </c>
      <c r="C103" s="11" t="s">
        <v>25</v>
      </c>
      <c r="D103" s="12" t="s">
        <v>263</v>
      </c>
      <c r="E103" s="11" t="s">
        <v>264</v>
      </c>
      <c r="F103" s="13" t="s">
        <v>265</v>
      </c>
      <c r="G103" s="13" t="s">
        <v>44</v>
      </c>
      <c r="H103" s="11"/>
      <c r="I103" s="11"/>
      <c r="J103" s="11">
        <v>59</v>
      </c>
      <c r="K103" s="21">
        <v>81.1</v>
      </c>
      <c r="L103" s="21">
        <f t="shared" si="5"/>
        <v>70.05</v>
      </c>
      <c r="M103" s="11">
        <f t="shared" si="7"/>
        <v>5</v>
      </c>
    </row>
    <row r="104" s="2" customFormat="1" ht="20" customHeight="1" spans="1:13">
      <c r="A104" s="10">
        <v>102</v>
      </c>
      <c r="B104" s="11" t="s">
        <v>270</v>
      </c>
      <c r="C104" s="11" t="s">
        <v>15</v>
      </c>
      <c r="D104" s="12" t="s">
        <v>263</v>
      </c>
      <c r="E104" s="11" t="s">
        <v>264</v>
      </c>
      <c r="F104" s="13" t="s">
        <v>265</v>
      </c>
      <c r="G104" s="13" t="s">
        <v>271</v>
      </c>
      <c r="H104" s="11"/>
      <c r="I104" s="11"/>
      <c r="J104" s="11">
        <v>55</v>
      </c>
      <c r="K104" s="21">
        <v>83.06</v>
      </c>
      <c r="L104" s="21">
        <f t="shared" si="5"/>
        <v>69.03</v>
      </c>
      <c r="M104" s="11">
        <f t="shared" si="7"/>
        <v>6</v>
      </c>
    </row>
    <row r="105" s="2" customFormat="1" ht="20" customHeight="1" spans="1:13">
      <c r="A105" s="10">
        <v>103</v>
      </c>
      <c r="B105" s="11" t="s">
        <v>272</v>
      </c>
      <c r="C105" s="11" t="s">
        <v>25</v>
      </c>
      <c r="D105" s="12" t="s">
        <v>263</v>
      </c>
      <c r="E105" s="11" t="s">
        <v>264</v>
      </c>
      <c r="F105" s="13" t="s">
        <v>265</v>
      </c>
      <c r="G105" s="13" t="s">
        <v>226</v>
      </c>
      <c r="H105" s="11"/>
      <c r="I105" s="11"/>
      <c r="J105" s="11">
        <v>58</v>
      </c>
      <c r="K105" s="21">
        <v>79.92</v>
      </c>
      <c r="L105" s="21">
        <f t="shared" si="5"/>
        <v>68.96</v>
      </c>
      <c r="M105" s="11">
        <f t="shared" si="7"/>
        <v>7</v>
      </c>
    </row>
    <row r="106" s="2" customFormat="1" ht="20" customHeight="1" spans="1:13">
      <c r="A106" s="10">
        <v>104</v>
      </c>
      <c r="B106" s="11" t="s">
        <v>273</v>
      </c>
      <c r="C106" s="11" t="s">
        <v>15</v>
      </c>
      <c r="D106" s="12" t="s">
        <v>263</v>
      </c>
      <c r="E106" s="11" t="s">
        <v>264</v>
      </c>
      <c r="F106" s="13" t="s">
        <v>265</v>
      </c>
      <c r="G106" s="13" t="s">
        <v>66</v>
      </c>
      <c r="H106" s="11"/>
      <c r="I106" s="11"/>
      <c r="J106" s="11">
        <v>64</v>
      </c>
      <c r="K106" s="21">
        <v>73.28</v>
      </c>
      <c r="L106" s="21">
        <f t="shared" si="5"/>
        <v>68.64</v>
      </c>
      <c r="M106" s="11">
        <f t="shared" si="7"/>
        <v>8</v>
      </c>
    </row>
    <row r="107" s="2" customFormat="1" ht="20" customHeight="1" spans="1:13">
      <c r="A107" s="10">
        <v>105</v>
      </c>
      <c r="B107" s="11" t="s">
        <v>274</v>
      </c>
      <c r="C107" s="11" t="s">
        <v>25</v>
      </c>
      <c r="D107" s="12" t="s">
        <v>263</v>
      </c>
      <c r="E107" s="11" t="s">
        <v>264</v>
      </c>
      <c r="F107" s="13" t="s">
        <v>265</v>
      </c>
      <c r="G107" s="13" t="s">
        <v>27</v>
      </c>
      <c r="H107" s="11"/>
      <c r="I107" s="11"/>
      <c r="J107" s="11">
        <v>56</v>
      </c>
      <c r="K107" s="21">
        <v>79.44</v>
      </c>
      <c r="L107" s="21">
        <f t="shared" si="5"/>
        <v>67.72</v>
      </c>
      <c r="M107" s="11">
        <f t="shared" si="7"/>
        <v>9</v>
      </c>
    </row>
    <row r="108" s="2" customFormat="1" ht="20" customHeight="1" spans="1:13">
      <c r="A108" s="10">
        <v>106</v>
      </c>
      <c r="B108" s="11" t="s">
        <v>275</v>
      </c>
      <c r="C108" s="11" t="s">
        <v>15</v>
      </c>
      <c r="D108" s="12" t="s">
        <v>263</v>
      </c>
      <c r="E108" s="11" t="s">
        <v>264</v>
      </c>
      <c r="F108" s="13" t="s">
        <v>265</v>
      </c>
      <c r="G108" s="11" t="s">
        <v>276</v>
      </c>
      <c r="H108" s="11"/>
      <c r="I108" s="11"/>
      <c r="J108" s="11">
        <v>53</v>
      </c>
      <c r="K108" s="21">
        <v>81.18</v>
      </c>
      <c r="L108" s="21">
        <f t="shared" si="5"/>
        <v>67.09</v>
      </c>
      <c r="M108" s="11">
        <f t="shared" si="7"/>
        <v>10</v>
      </c>
    </row>
    <row r="109" s="2" customFormat="1" ht="20" customHeight="1" spans="1:13">
      <c r="A109" s="10">
        <v>107</v>
      </c>
      <c r="B109" s="14" t="s">
        <v>277</v>
      </c>
      <c r="C109" s="14" t="s">
        <v>15</v>
      </c>
      <c r="D109" s="15" t="s">
        <v>263</v>
      </c>
      <c r="E109" s="14" t="s">
        <v>264</v>
      </c>
      <c r="F109" s="16" t="s">
        <v>265</v>
      </c>
      <c r="G109" s="14" t="s">
        <v>278</v>
      </c>
      <c r="H109" s="14"/>
      <c r="I109" s="14"/>
      <c r="J109" s="14">
        <v>49</v>
      </c>
      <c r="K109" s="22">
        <v>82.14</v>
      </c>
      <c r="L109" s="22">
        <f t="shared" si="5"/>
        <v>65.57</v>
      </c>
      <c r="M109" s="14">
        <f t="shared" si="7"/>
        <v>11</v>
      </c>
    </row>
    <row r="110" s="2" customFormat="1" ht="20" customHeight="1" spans="1:13">
      <c r="A110" s="10">
        <v>108</v>
      </c>
      <c r="B110" s="14" t="s">
        <v>279</v>
      </c>
      <c r="C110" s="14" t="s">
        <v>15</v>
      </c>
      <c r="D110" s="15" t="s">
        <v>263</v>
      </c>
      <c r="E110" s="14" t="s">
        <v>264</v>
      </c>
      <c r="F110" s="16" t="s">
        <v>265</v>
      </c>
      <c r="G110" s="16" t="s">
        <v>232</v>
      </c>
      <c r="H110" s="14"/>
      <c r="I110" s="14"/>
      <c r="J110" s="14">
        <v>51</v>
      </c>
      <c r="K110" s="22">
        <v>78.4</v>
      </c>
      <c r="L110" s="22">
        <f t="shared" si="5"/>
        <v>64.7</v>
      </c>
      <c r="M110" s="14">
        <f t="shared" si="7"/>
        <v>12</v>
      </c>
    </row>
    <row r="111" s="2" customFormat="1" ht="20" customHeight="1" spans="1:13">
      <c r="A111" s="10">
        <v>109</v>
      </c>
      <c r="B111" s="14" t="s">
        <v>280</v>
      </c>
      <c r="C111" s="14" t="s">
        <v>25</v>
      </c>
      <c r="D111" s="15" t="s">
        <v>263</v>
      </c>
      <c r="E111" s="14" t="s">
        <v>264</v>
      </c>
      <c r="F111" s="16" t="s">
        <v>265</v>
      </c>
      <c r="G111" s="16" t="s">
        <v>281</v>
      </c>
      <c r="H111" s="14"/>
      <c r="I111" s="14">
        <v>2</v>
      </c>
      <c r="J111" s="14">
        <v>43</v>
      </c>
      <c r="K111" s="22">
        <v>83.44</v>
      </c>
      <c r="L111" s="22">
        <f t="shared" si="5"/>
        <v>63.22</v>
      </c>
      <c r="M111" s="14">
        <f t="shared" si="7"/>
        <v>13</v>
      </c>
    </row>
    <row r="112" s="2" customFormat="1" ht="20" customHeight="1" spans="1:13">
      <c r="A112" s="10">
        <v>110</v>
      </c>
      <c r="B112" s="14" t="s">
        <v>282</v>
      </c>
      <c r="C112" s="14" t="s">
        <v>25</v>
      </c>
      <c r="D112" s="15" t="s">
        <v>263</v>
      </c>
      <c r="E112" s="14" t="s">
        <v>264</v>
      </c>
      <c r="F112" s="16" t="s">
        <v>265</v>
      </c>
      <c r="G112" s="14" t="s">
        <v>278</v>
      </c>
      <c r="H112" s="14"/>
      <c r="I112" s="14"/>
      <c r="J112" s="14">
        <v>49</v>
      </c>
      <c r="K112" s="22">
        <v>77.06</v>
      </c>
      <c r="L112" s="22">
        <f t="shared" si="5"/>
        <v>63.03</v>
      </c>
      <c r="M112" s="14">
        <f t="shared" si="7"/>
        <v>14</v>
      </c>
    </row>
    <row r="113" s="2" customFormat="1" ht="20" customHeight="1" spans="1:13">
      <c r="A113" s="10">
        <v>111</v>
      </c>
      <c r="B113" s="14" t="s">
        <v>283</v>
      </c>
      <c r="C113" s="14" t="s">
        <v>15</v>
      </c>
      <c r="D113" s="15" t="s">
        <v>263</v>
      </c>
      <c r="E113" s="14" t="s">
        <v>264</v>
      </c>
      <c r="F113" s="16" t="s">
        <v>265</v>
      </c>
      <c r="G113" s="16" t="s">
        <v>284</v>
      </c>
      <c r="H113" s="14"/>
      <c r="I113" s="14">
        <v>4</v>
      </c>
      <c r="J113" s="14">
        <v>46</v>
      </c>
      <c r="K113" s="22">
        <v>76.92</v>
      </c>
      <c r="L113" s="22">
        <f t="shared" si="5"/>
        <v>61.46</v>
      </c>
      <c r="M113" s="14">
        <f t="shared" si="7"/>
        <v>15</v>
      </c>
    </row>
    <row r="114" s="2" customFormat="1" ht="20" customHeight="1" spans="1:13">
      <c r="A114" s="10">
        <v>112</v>
      </c>
      <c r="B114" s="14" t="s">
        <v>285</v>
      </c>
      <c r="C114" s="14" t="s">
        <v>15</v>
      </c>
      <c r="D114" s="15" t="s">
        <v>263</v>
      </c>
      <c r="E114" s="14" t="s">
        <v>264</v>
      </c>
      <c r="F114" s="16" t="s">
        <v>265</v>
      </c>
      <c r="G114" s="16" t="s">
        <v>232</v>
      </c>
      <c r="H114" s="14"/>
      <c r="I114" s="14"/>
      <c r="J114" s="14">
        <v>51</v>
      </c>
      <c r="K114" s="22">
        <v>70.04</v>
      </c>
      <c r="L114" s="22">
        <f t="shared" si="5"/>
        <v>60.52</v>
      </c>
      <c r="M114" s="14">
        <f t="shared" si="7"/>
        <v>16</v>
      </c>
    </row>
    <row r="115" s="2" customFormat="1" ht="20" customHeight="1" spans="1:13">
      <c r="A115" s="10">
        <v>113</v>
      </c>
      <c r="B115" s="14" t="s">
        <v>286</v>
      </c>
      <c r="C115" s="14" t="s">
        <v>25</v>
      </c>
      <c r="D115" s="15" t="s">
        <v>263</v>
      </c>
      <c r="E115" s="14" t="s">
        <v>264</v>
      </c>
      <c r="F115" s="16" t="s">
        <v>265</v>
      </c>
      <c r="G115" s="16" t="s">
        <v>152</v>
      </c>
      <c r="H115" s="14"/>
      <c r="I115" s="14"/>
      <c r="J115" s="14">
        <v>48</v>
      </c>
      <c r="K115" s="22">
        <v>72.42</v>
      </c>
      <c r="L115" s="22">
        <f t="shared" si="5"/>
        <v>60.21</v>
      </c>
      <c r="M115" s="14">
        <f t="shared" si="7"/>
        <v>17</v>
      </c>
    </row>
    <row r="116" s="2" customFormat="1" ht="20" customHeight="1" spans="1:13">
      <c r="A116" s="10">
        <v>114</v>
      </c>
      <c r="B116" s="14" t="s">
        <v>287</v>
      </c>
      <c r="C116" s="14" t="s">
        <v>25</v>
      </c>
      <c r="D116" s="15" t="s">
        <v>263</v>
      </c>
      <c r="E116" s="14" t="s">
        <v>264</v>
      </c>
      <c r="F116" s="16" t="s">
        <v>265</v>
      </c>
      <c r="G116" s="16" t="s">
        <v>288</v>
      </c>
      <c r="H116" s="14"/>
      <c r="I116" s="14"/>
      <c r="J116" s="14">
        <v>44</v>
      </c>
      <c r="K116" s="22">
        <v>74.58</v>
      </c>
      <c r="L116" s="22">
        <f t="shared" si="5"/>
        <v>59.29</v>
      </c>
      <c r="M116" s="14">
        <f t="shared" si="7"/>
        <v>18</v>
      </c>
    </row>
    <row r="117" s="2" customFormat="1" ht="20" customHeight="1" spans="1:13">
      <c r="A117" s="10">
        <v>115</v>
      </c>
      <c r="B117" s="14" t="s">
        <v>289</v>
      </c>
      <c r="C117" s="14" t="s">
        <v>15</v>
      </c>
      <c r="D117" s="15" t="s">
        <v>263</v>
      </c>
      <c r="E117" s="14" t="s">
        <v>264</v>
      </c>
      <c r="F117" s="16" t="s">
        <v>265</v>
      </c>
      <c r="G117" s="16" t="s">
        <v>290</v>
      </c>
      <c r="H117" s="14"/>
      <c r="I117" s="14"/>
      <c r="J117" s="14">
        <v>40</v>
      </c>
      <c r="K117" s="22">
        <v>78.56</v>
      </c>
      <c r="L117" s="22">
        <f t="shared" si="5"/>
        <v>59.28</v>
      </c>
      <c r="M117" s="14">
        <f t="shared" si="7"/>
        <v>19</v>
      </c>
    </row>
    <row r="118" s="2" customFormat="1" ht="20" customHeight="1" spans="1:13">
      <c r="A118" s="10">
        <v>116</v>
      </c>
      <c r="B118" s="14" t="s">
        <v>291</v>
      </c>
      <c r="C118" s="14" t="s">
        <v>25</v>
      </c>
      <c r="D118" s="15" t="s">
        <v>263</v>
      </c>
      <c r="E118" s="14" t="s">
        <v>264</v>
      </c>
      <c r="F118" s="16" t="s">
        <v>265</v>
      </c>
      <c r="G118" s="16" t="s">
        <v>232</v>
      </c>
      <c r="H118" s="14"/>
      <c r="I118" s="14"/>
      <c r="J118" s="14">
        <v>51</v>
      </c>
      <c r="K118" s="22">
        <v>60.46</v>
      </c>
      <c r="L118" s="22">
        <f t="shared" si="5"/>
        <v>55.73</v>
      </c>
      <c r="M118" s="14">
        <f t="shared" si="7"/>
        <v>20</v>
      </c>
    </row>
    <row r="119" s="2" customFormat="1" ht="20" customHeight="1" spans="1:13">
      <c r="A119" s="10">
        <v>117</v>
      </c>
      <c r="B119" s="11" t="s">
        <v>292</v>
      </c>
      <c r="C119" s="11" t="s">
        <v>15</v>
      </c>
      <c r="D119" s="12" t="s">
        <v>293</v>
      </c>
      <c r="E119" s="11" t="s">
        <v>294</v>
      </c>
      <c r="F119" s="13" t="s">
        <v>295</v>
      </c>
      <c r="G119" s="13" t="s">
        <v>217</v>
      </c>
      <c r="H119" s="11"/>
      <c r="I119" s="11"/>
      <c r="J119" s="11">
        <v>75</v>
      </c>
      <c r="K119" s="21">
        <v>82.36</v>
      </c>
      <c r="L119" s="21">
        <f t="shared" si="5"/>
        <v>78.68</v>
      </c>
      <c r="M119" s="11">
        <f t="shared" ref="M119:M142" si="8">RANK(L119,$L$119:$L$142)</f>
        <v>1</v>
      </c>
    </row>
    <row r="120" s="2" customFormat="1" ht="20" customHeight="1" spans="1:13">
      <c r="A120" s="10">
        <v>118</v>
      </c>
      <c r="B120" s="11" t="s">
        <v>296</v>
      </c>
      <c r="C120" s="11" t="s">
        <v>15</v>
      </c>
      <c r="D120" s="12" t="s">
        <v>293</v>
      </c>
      <c r="E120" s="11" t="s">
        <v>294</v>
      </c>
      <c r="F120" s="13" t="s">
        <v>295</v>
      </c>
      <c r="G120" s="13" t="s">
        <v>59</v>
      </c>
      <c r="H120" s="11"/>
      <c r="I120" s="11">
        <v>4</v>
      </c>
      <c r="J120" s="11">
        <v>74</v>
      </c>
      <c r="K120" s="21">
        <v>83.06</v>
      </c>
      <c r="L120" s="21">
        <f t="shared" si="5"/>
        <v>78.53</v>
      </c>
      <c r="M120" s="11">
        <f t="shared" si="8"/>
        <v>2</v>
      </c>
    </row>
    <row r="121" s="2" customFormat="1" ht="20" customHeight="1" spans="1:13">
      <c r="A121" s="10">
        <v>119</v>
      </c>
      <c r="B121" s="11" t="s">
        <v>297</v>
      </c>
      <c r="C121" s="11" t="s">
        <v>15</v>
      </c>
      <c r="D121" s="12" t="s">
        <v>293</v>
      </c>
      <c r="E121" s="11" t="s">
        <v>294</v>
      </c>
      <c r="F121" s="13" t="s">
        <v>295</v>
      </c>
      <c r="G121" s="13" t="s">
        <v>298</v>
      </c>
      <c r="H121" s="11"/>
      <c r="I121" s="11"/>
      <c r="J121" s="11">
        <v>73</v>
      </c>
      <c r="K121" s="21">
        <v>83.24</v>
      </c>
      <c r="L121" s="21">
        <f t="shared" si="5"/>
        <v>78.12</v>
      </c>
      <c r="M121" s="11">
        <f t="shared" si="8"/>
        <v>3</v>
      </c>
    </row>
    <row r="122" s="2" customFormat="1" ht="20" customHeight="1" spans="1:13">
      <c r="A122" s="10">
        <v>120</v>
      </c>
      <c r="B122" s="11" t="s">
        <v>299</v>
      </c>
      <c r="C122" s="11" t="s">
        <v>15</v>
      </c>
      <c r="D122" s="12" t="s">
        <v>293</v>
      </c>
      <c r="E122" s="11" t="s">
        <v>294</v>
      </c>
      <c r="F122" s="13" t="s">
        <v>295</v>
      </c>
      <c r="G122" s="13" t="s">
        <v>217</v>
      </c>
      <c r="H122" s="11"/>
      <c r="I122" s="11"/>
      <c r="J122" s="11">
        <v>75</v>
      </c>
      <c r="K122" s="21">
        <v>80.34</v>
      </c>
      <c r="L122" s="21">
        <f t="shared" si="5"/>
        <v>77.67</v>
      </c>
      <c r="M122" s="11">
        <f t="shared" si="8"/>
        <v>4</v>
      </c>
    </row>
    <row r="123" s="2" customFormat="1" ht="20" customHeight="1" spans="1:13">
      <c r="A123" s="10">
        <v>121</v>
      </c>
      <c r="B123" s="11" t="s">
        <v>300</v>
      </c>
      <c r="C123" s="11" t="s">
        <v>15</v>
      </c>
      <c r="D123" s="12" t="s">
        <v>293</v>
      </c>
      <c r="E123" s="11" t="s">
        <v>294</v>
      </c>
      <c r="F123" s="13" t="s">
        <v>295</v>
      </c>
      <c r="G123" s="13" t="s">
        <v>298</v>
      </c>
      <c r="H123" s="11"/>
      <c r="I123" s="11"/>
      <c r="J123" s="11">
        <v>73</v>
      </c>
      <c r="K123" s="21">
        <v>80.3</v>
      </c>
      <c r="L123" s="21">
        <f t="shared" si="5"/>
        <v>76.65</v>
      </c>
      <c r="M123" s="11">
        <f t="shared" si="8"/>
        <v>5</v>
      </c>
    </row>
    <row r="124" s="2" customFormat="1" ht="20" customHeight="1" spans="1:13">
      <c r="A124" s="10">
        <v>122</v>
      </c>
      <c r="B124" s="11" t="s">
        <v>301</v>
      </c>
      <c r="C124" s="11" t="s">
        <v>15</v>
      </c>
      <c r="D124" s="12" t="s">
        <v>293</v>
      </c>
      <c r="E124" s="11" t="s">
        <v>294</v>
      </c>
      <c r="F124" s="13" t="s">
        <v>295</v>
      </c>
      <c r="G124" s="13" t="s">
        <v>56</v>
      </c>
      <c r="H124" s="11"/>
      <c r="I124" s="11"/>
      <c r="J124" s="11">
        <v>72</v>
      </c>
      <c r="K124" s="21">
        <v>81.18</v>
      </c>
      <c r="L124" s="21">
        <f t="shared" si="5"/>
        <v>76.59</v>
      </c>
      <c r="M124" s="11">
        <f t="shared" si="8"/>
        <v>6</v>
      </c>
    </row>
    <row r="125" s="2" customFormat="1" ht="20" customHeight="1" spans="1:13">
      <c r="A125" s="10">
        <v>123</v>
      </c>
      <c r="B125" s="11" t="s">
        <v>302</v>
      </c>
      <c r="C125" s="11" t="s">
        <v>15</v>
      </c>
      <c r="D125" s="12" t="s">
        <v>293</v>
      </c>
      <c r="E125" s="11" t="s">
        <v>294</v>
      </c>
      <c r="F125" s="13" t="s">
        <v>295</v>
      </c>
      <c r="G125" s="13" t="s">
        <v>108</v>
      </c>
      <c r="H125" s="11"/>
      <c r="I125" s="11"/>
      <c r="J125" s="11">
        <v>66</v>
      </c>
      <c r="K125" s="21">
        <v>82.48</v>
      </c>
      <c r="L125" s="21">
        <f t="shared" si="5"/>
        <v>74.24</v>
      </c>
      <c r="M125" s="11">
        <f t="shared" si="8"/>
        <v>7</v>
      </c>
    </row>
    <row r="126" s="2" customFormat="1" ht="20" customHeight="1" spans="1:13">
      <c r="A126" s="10">
        <v>124</v>
      </c>
      <c r="B126" s="11" t="s">
        <v>303</v>
      </c>
      <c r="C126" s="11" t="s">
        <v>15</v>
      </c>
      <c r="D126" s="12" t="s">
        <v>293</v>
      </c>
      <c r="E126" s="11" t="s">
        <v>294</v>
      </c>
      <c r="F126" s="13" t="s">
        <v>295</v>
      </c>
      <c r="G126" s="13" t="s">
        <v>100</v>
      </c>
      <c r="H126" s="11"/>
      <c r="I126" s="11"/>
      <c r="J126" s="11">
        <v>65</v>
      </c>
      <c r="K126" s="21">
        <v>82.44</v>
      </c>
      <c r="L126" s="21">
        <f t="shared" si="5"/>
        <v>73.72</v>
      </c>
      <c r="M126" s="11">
        <f t="shared" si="8"/>
        <v>8</v>
      </c>
    </row>
    <row r="127" s="2" customFormat="1" ht="20" customHeight="1" spans="1:13">
      <c r="A127" s="10">
        <v>125</v>
      </c>
      <c r="B127" s="14" t="s">
        <v>304</v>
      </c>
      <c r="C127" s="14" t="s">
        <v>15</v>
      </c>
      <c r="D127" s="15" t="s">
        <v>293</v>
      </c>
      <c r="E127" s="14" t="s">
        <v>294</v>
      </c>
      <c r="F127" s="16" t="s">
        <v>295</v>
      </c>
      <c r="G127" s="16" t="s">
        <v>66</v>
      </c>
      <c r="H127" s="14"/>
      <c r="I127" s="14"/>
      <c r="J127" s="14">
        <v>64</v>
      </c>
      <c r="K127" s="22">
        <v>83.16</v>
      </c>
      <c r="L127" s="22">
        <f t="shared" si="5"/>
        <v>73.58</v>
      </c>
      <c r="M127" s="14">
        <f t="shared" si="8"/>
        <v>9</v>
      </c>
    </row>
    <row r="128" s="2" customFormat="1" ht="20" customHeight="1" spans="1:13">
      <c r="A128" s="10">
        <v>126</v>
      </c>
      <c r="B128" s="14" t="s">
        <v>305</v>
      </c>
      <c r="C128" s="14" t="s">
        <v>15</v>
      </c>
      <c r="D128" s="15" t="s">
        <v>293</v>
      </c>
      <c r="E128" s="14" t="s">
        <v>294</v>
      </c>
      <c r="F128" s="16" t="s">
        <v>295</v>
      </c>
      <c r="G128" s="16" t="s">
        <v>100</v>
      </c>
      <c r="H128" s="14"/>
      <c r="I128" s="14"/>
      <c r="J128" s="14">
        <v>65</v>
      </c>
      <c r="K128" s="22">
        <v>81.44</v>
      </c>
      <c r="L128" s="22">
        <f t="shared" si="5"/>
        <v>73.22</v>
      </c>
      <c r="M128" s="14">
        <f t="shared" si="8"/>
        <v>10</v>
      </c>
    </row>
    <row r="129" s="2" customFormat="1" ht="20" customHeight="1" spans="1:13">
      <c r="A129" s="10">
        <v>127</v>
      </c>
      <c r="B129" s="14" t="s">
        <v>306</v>
      </c>
      <c r="C129" s="14" t="s">
        <v>15</v>
      </c>
      <c r="D129" s="15" t="s">
        <v>293</v>
      </c>
      <c r="E129" s="14" t="s">
        <v>294</v>
      </c>
      <c r="F129" s="16" t="s">
        <v>295</v>
      </c>
      <c r="G129" s="16" t="s">
        <v>100</v>
      </c>
      <c r="H129" s="14"/>
      <c r="I129" s="14"/>
      <c r="J129" s="14">
        <v>65</v>
      </c>
      <c r="K129" s="22">
        <v>81.36</v>
      </c>
      <c r="L129" s="22">
        <f t="shared" si="5"/>
        <v>73.18</v>
      </c>
      <c r="M129" s="14">
        <f t="shared" si="8"/>
        <v>11</v>
      </c>
    </row>
    <row r="130" s="2" customFormat="1" ht="20" customHeight="1" spans="1:13">
      <c r="A130" s="10">
        <v>128</v>
      </c>
      <c r="B130" s="14" t="s">
        <v>307</v>
      </c>
      <c r="C130" s="14" t="s">
        <v>15</v>
      </c>
      <c r="D130" s="15" t="s">
        <v>293</v>
      </c>
      <c r="E130" s="14" t="s">
        <v>294</v>
      </c>
      <c r="F130" s="16" t="s">
        <v>295</v>
      </c>
      <c r="G130" s="16" t="s">
        <v>134</v>
      </c>
      <c r="H130" s="14"/>
      <c r="I130" s="14"/>
      <c r="J130" s="14">
        <v>67</v>
      </c>
      <c r="K130" s="22">
        <v>77.94</v>
      </c>
      <c r="L130" s="22">
        <f t="shared" si="5"/>
        <v>72.47</v>
      </c>
      <c r="M130" s="14">
        <f t="shared" si="8"/>
        <v>12</v>
      </c>
    </row>
    <row r="131" s="2" customFormat="1" ht="20" customHeight="1" spans="1:13">
      <c r="A131" s="10">
        <v>129</v>
      </c>
      <c r="B131" s="14" t="s">
        <v>308</v>
      </c>
      <c r="C131" s="14" t="s">
        <v>15</v>
      </c>
      <c r="D131" s="15" t="s">
        <v>293</v>
      </c>
      <c r="E131" s="14" t="s">
        <v>294</v>
      </c>
      <c r="F131" s="16" t="s">
        <v>295</v>
      </c>
      <c r="G131" s="16" t="s">
        <v>66</v>
      </c>
      <c r="H131" s="14"/>
      <c r="I131" s="14"/>
      <c r="J131" s="14">
        <v>64</v>
      </c>
      <c r="K131" s="22">
        <v>80.26</v>
      </c>
      <c r="L131" s="22">
        <f t="shared" si="5"/>
        <v>72.13</v>
      </c>
      <c r="M131" s="14">
        <f t="shared" si="8"/>
        <v>13</v>
      </c>
    </row>
    <row r="132" s="2" customFormat="1" ht="20" customHeight="1" spans="1:13">
      <c r="A132" s="10">
        <v>130</v>
      </c>
      <c r="B132" s="14" t="s">
        <v>309</v>
      </c>
      <c r="C132" s="14" t="s">
        <v>15</v>
      </c>
      <c r="D132" s="15" t="s">
        <v>293</v>
      </c>
      <c r="E132" s="14" t="s">
        <v>294</v>
      </c>
      <c r="F132" s="16" t="s">
        <v>295</v>
      </c>
      <c r="G132" s="14" t="s">
        <v>46</v>
      </c>
      <c r="H132" s="14"/>
      <c r="I132" s="14"/>
      <c r="J132" s="14">
        <v>62</v>
      </c>
      <c r="K132" s="22">
        <v>82.06</v>
      </c>
      <c r="L132" s="22">
        <f t="shared" si="5"/>
        <v>72.03</v>
      </c>
      <c r="M132" s="14">
        <f t="shared" si="8"/>
        <v>14</v>
      </c>
    </row>
    <row r="133" s="2" customFormat="1" ht="20" customHeight="1" spans="1:13">
      <c r="A133" s="10">
        <v>131</v>
      </c>
      <c r="B133" s="14" t="s">
        <v>310</v>
      </c>
      <c r="C133" s="14" t="s">
        <v>15</v>
      </c>
      <c r="D133" s="15" t="s">
        <v>293</v>
      </c>
      <c r="E133" s="14" t="s">
        <v>294</v>
      </c>
      <c r="F133" s="16" t="s">
        <v>295</v>
      </c>
      <c r="G133" s="16" t="s">
        <v>47</v>
      </c>
      <c r="H133" s="14"/>
      <c r="I133" s="14">
        <v>4</v>
      </c>
      <c r="J133" s="14">
        <v>65</v>
      </c>
      <c r="K133" s="22">
        <v>78.9</v>
      </c>
      <c r="L133" s="22">
        <f t="shared" si="5"/>
        <v>71.95</v>
      </c>
      <c r="M133" s="14">
        <f t="shared" si="8"/>
        <v>15</v>
      </c>
    </row>
    <row r="134" s="2" customFormat="1" ht="20" customHeight="1" spans="1:13">
      <c r="A134" s="10">
        <v>132</v>
      </c>
      <c r="B134" s="14" t="s">
        <v>311</v>
      </c>
      <c r="C134" s="14" t="s">
        <v>15</v>
      </c>
      <c r="D134" s="15" t="s">
        <v>293</v>
      </c>
      <c r="E134" s="14" t="s">
        <v>294</v>
      </c>
      <c r="F134" s="16" t="s">
        <v>295</v>
      </c>
      <c r="G134" s="16" t="s">
        <v>46</v>
      </c>
      <c r="H134" s="14"/>
      <c r="I134" s="14"/>
      <c r="J134" s="14">
        <v>62</v>
      </c>
      <c r="K134" s="22">
        <v>80.56</v>
      </c>
      <c r="L134" s="22">
        <f t="shared" si="5"/>
        <v>71.28</v>
      </c>
      <c r="M134" s="14">
        <f t="shared" si="8"/>
        <v>16</v>
      </c>
    </row>
    <row r="135" s="2" customFormat="1" ht="20" customHeight="1" spans="1:13">
      <c r="A135" s="10">
        <v>133</v>
      </c>
      <c r="B135" s="14" t="s">
        <v>312</v>
      </c>
      <c r="C135" s="14" t="s">
        <v>15</v>
      </c>
      <c r="D135" s="15" t="s">
        <v>293</v>
      </c>
      <c r="E135" s="14" t="s">
        <v>294</v>
      </c>
      <c r="F135" s="16" t="s">
        <v>295</v>
      </c>
      <c r="G135" s="16" t="s">
        <v>66</v>
      </c>
      <c r="H135" s="14"/>
      <c r="I135" s="14"/>
      <c r="J135" s="14">
        <v>64</v>
      </c>
      <c r="K135" s="22">
        <v>78.3</v>
      </c>
      <c r="L135" s="22">
        <f t="shared" si="5"/>
        <v>71.15</v>
      </c>
      <c r="M135" s="14">
        <f t="shared" si="8"/>
        <v>17</v>
      </c>
    </row>
    <row r="136" s="2" customFormat="1" ht="20" customHeight="1" spans="1:13">
      <c r="A136" s="10">
        <v>134</v>
      </c>
      <c r="B136" s="14" t="s">
        <v>313</v>
      </c>
      <c r="C136" s="14" t="s">
        <v>15</v>
      </c>
      <c r="D136" s="15" t="s">
        <v>293</v>
      </c>
      <c r="E136" s="14" t="s">
        <v>294</v>
      </c>
      <c r="F136" s="16" t="s">
        <v>295</v>
      </c>
      <c r="G136" s="16" t="s">
        <v>92</v>
      </c>
      <c r="H136" s="14"/>
      <c r="I136" s="14"/>
      <c r="J136" s="14">
        <v>63</v>
      </c>
      <c r="K136" s="22">
        <v>75.84</v>
      </c>
      <c r="L136" s="22">
        <f t="shared" si="5"/>
        <v>69.42</v>
      </c>
      <c r="M136" s="14">
        <f t="shared" si="8"/>
        <v>18</v>
      </c>
    </row>
    <row r="137" s="2" customFormat="1" ht="20" customHeight="1" spans="1:13">
      <c r="A137" s="10">
        <v>135</v>
      </c>
      <c r="B137" s="14" t="s">
        <v>314</v>
      </c>
      <c r="C137" s="14" t="s">
        <v>15</v>
      </c>
      <c r="D137" s="15" t="s">
        <v>293</v>
      </c>
      <c r="E137" s="14" t="s">
        <v>294</v>
      </c>
      <c r="F137" s="16" t="s">
        <v>295</v>
      </c>
      <c r="G137" s="16" t="s">
        <v>92</v>
      </c>
      <c r="H137" s="14"/>
      <c r="I137" s="14"/>
      <c r="J137" s="14">
        <v>63</v>
      </c>
      <c r="K137" s="22">
        <v>74.64</v>
      </c>
      <c r="L137" s="22">
        <f t="shared" si="5"/>
        <v>68.82</v>
      </c>
      <c r="M137" s="14">
        <f t="shared" si="8"/>
        <v>19</v>
      </c>
    </row>
    <row r="138" s="2" customFormat="1" ht="20" customHeight="1" spans="1:13">
      <c r="A138" s="10">
        <v>136</v>
      </c>
      <c r="B138" s="14" t="s">
        <v>315</v>
      </c>
      <c r="C138" s="14" t="s">
        <v>15</v>
      </c>
      <c r="D138" s="15" t="s">
        <v>293</v>
      </c>
      <c r="E138" s="14" t="s">
        <v>294</v>
      </c>
      <c r="F138" s="16" t="s">
        <v>295</v>
      </c>
      <c r="G138" s="16" t="s">
        <v>44</v>
      </c>
      <c r="H138" s="14"/>
      <c r="I138" s="14"/>
      <c r="J138" s="14">
        <v>59</v>
      </c>
      <c r="K138" s="22">
        <v>78.16</v>
      </c>
      <c r="L138" s="22">
        <f t="shared" si="5"/>
        <v>68.58</v>
      </c>
      <c r="M138" s="14">
        <f t="shared" si="8"/>
        <v>20</v>
      </c>
    </row>
    <row r="139" s="2" customFormat="1" ht="20" customHeight="1" spans="1:13">
      <c r="A139" s="10">
        <v>137</v>
      </c>
      <c r="B139" s="14" t="s">
        <v>316</v>
      </c>
      <c r="C139" s="14" t="s">
        <v>15</v>
      </c>
      <c r="D139" s="15" t="s">
        <v>293</v>
      </c>
      <c r="E139" s="14" t="s">
        <v>294</v>
      </c>
      <c r="F139" s="16" t="s">
        <v>295</v>
      </c>
      <c r="G139" s="16" t="s">
        <v>73</v>
      </c>
      <c r="H139" s="14"/>
      <c r="I139" s="14"/>
      <c r="J139" s="14">
        <v>60</v>
      </c>
      <c r="K139" s="22">
        <v>75.88</v>
      </c>
      <c r="L139" s="22">
        <f t="shared" si="5"/>
        <v>67.94</v>
      </c>
      <c r="M139" s="14">
        <f t="shared" si="8"/>
        <v>21</v>
      </c>
    </row>
    <row r="140" s="2" customFormat="1" ht="20" customHeight="1" spans="1:13">
      <c r="A140" s="10">
        <v>138</v>
      </c>
      <c r="B140" s="14" t="s">
        <v>317</v>
      </c>
      <c r="C140" s="14" t="s">
        <v>15</v>
      </c>
      <c r="D140" s="15" t="s">
        <v>293</v>
      </c>
      <c r="E140" s="14" t="s">
        <v>294</v>
      </c>
      <c r="F140" s="16" t="s">
        <v>295</v>
      </c>
      <c r="G140" s="14" t="s">
        <v>44</v>
      </c>
      <c r="H140" s="14"/>
      <c r="I140" s="14"/>
      <c r="J140" s="14">
        <v>59</v>
      </c>
      <c r="K140" s="22">
        <v>76.7</v>
      </c>
      <c r="L140" s="22">
        <f t="shared" si="5"/>
        <v>67.85</v>
      </c>
      <c r="M140" s="14">
        <f t="shared" si="8"/>
        <v>22</v>
      </c>
    </row>
    <row r="141" s="2" customFormat="1" ht="20" customHeight="1" spans="1:13">
      <c r="A141" s="10">
        <v>139</v>
      </c>
      <c r="B141" s="14" t="s">
        <v>318</v>
      </c>
      <c r="C141" s="14" t="s">
        <v>15</v>
      </c>
      <c r="D141" s="15" t="s">
        <v>293</v>
      </c>
      <c r="E141" s="14" t="s">
        <v>294</v>
      </c>
      <c r="F141" s="16" t="s">
        <v>295</v>
      </c>
      <c r="G141" s="16" t="s">
        <v>92</v>
      </c>
      <c r="H141" s="14"/>
      <c r="I141" s="14"/>
      <c r="J141" s="14">
        <v>63</v>
      </c>
      <c r="K141" s="23" t="s">
        <v>172</v>
      </c>
      <c r="L141" s="22">
        <f>J141*0.5</f>
        <v>31.5</v>
      </c>
      <c r="M141" s="14">
        <f t="shared" si="8"/>
        <v>23</v>
      </c>
    </row>
    <row r="142" s="2" customFormat="1" ht="20" customHeight="1" spans="1:13">
      <c r="A142" s="10">
        <v>140</v>
      </c>
      <c r="B142" s="14" t="s">
        <v>319</v>
      </c>
      <c r="C142" s="14" t="s">
        <v>15</v>
      </c>
      <c r="D142" s="15" t="s">
        <v>293</v>
      </c>
      <c r="E142" s="14" t="s">
        <v>294</v>
      </c>
      <c r="F142" s="16" t="s">
        <v>295</v>
      </c>
      <c r="G142" s="16" t="s">
        <v>73</v>
      </c>
      <c r="H142" s="14"/>
      <c r="I142" s="14"/>
      <c r="J142" s="14">
        <v>60</v>
      </c>
      <c r="K142" s="23" t="s">
        <v>172</v>
      </c>
      <c r="L142" s="22">
        <f>J142*0.5</f>
        <v>30</v>
      </c>
      <c r="M142" s="14">
        <f t="shared" si="8"/>
        <v>24</v>
      </c>
    </row>
    <row r="143" s="2" customFormat="1" ht="20" customHeight="1" spans="1:13">
      <c r="A143" s="10">
        <v>141</v>
      </c>
      <c r="B143" s="11" t="s">
        <v>320</v>
      </c>
      <c r="C143" s="11" t="s">
        <v>25</v>
      </c>
      <c r="D143" s="12" t="s">
        <v>321</v>
      </c>
      <c r="E143" s="11" t="s">
        <v>237</v>
      </c>
      <c r="F143" s="11" t="s">
        <v>322</v>
      </c>
      <c r="G143" s="11" t="s">
        <v>298</v>
      </c>
      <c r="H143" s="11"/>
      <c r="I143" s="11"/>
      <c r="J143" s="11">
        <v>73</v>
      </c>
      <c r="K143" s="21">
        <v>79.02</v>
      </c>
      <c r="L143" s="21">
        <f t="shared" ref="L141:L174" si="9">J143*0.5+K143*0.5</f>
        <v>76.01</v>
      </c>
      <c r="M143" s="11">
        <f t="shared" ref="M143:M148" si="10">RANK(L143,$L$143:$L$148)</f>
        <v>1</v>
      </c>
    </row>
    <row r="144" s="2" customFormat="1" ht="20" customHeight="1" spans="1:13">
      <c r="A144" s="10">
        <v>142</v>
      </c>
      <c r="B144" s="11" t="s">
        <v>323</v>
      </c>
      <c r="C144" s="11" t="s">
        <v>25</v>
      </c>
      <c r="D144" s="12" t="s">
        <v>321</v>
      </c>
      <c r="E144" s="11" t="s">
        <v>237</v>
      </c>
      <c r="F144" s="11" t="s">
        <v>322</v>
      </c>
      <c r="G144" s="13" t="s">
        <v>134</v>
      </c>
      <c r="H144" s="11"/>
      <c r="I144" s="11"/>
      <c r="J144" s="11">
        <v>67</v>
      </c>
      <c r="K144" s="21">
        <v>80.2</v>
      </c>
      <c r="L144" s="21">
        <f t="shared" si="9"/>
        <v>73.6</v>
      </c>
      <c r="M144" s="11">
        <f t="shared" si="10"/>
        <v>2</v>
      </c>
    </row>
    <row r="145" s="2" customFormat="1" ht="20" customHeight="1" spans="1:13">
      <c r="A145" s="10">
        <v>143</v>
      </c>
      <c r="B145" s="14" t="s">
        <v>324</v>
      </c>
      <c r="C145" s="14" t="s">
        <v>25</v>
      </c>
      <c r="D145" s="15" t="s">
        <v>321</v>
      </c>
      <c r="E145" s="14" t="s">
        <v>237</v>
      </c>
      <c r="F145" s="14" t="s">
        <v>322</v>
      </c>
      <c r="G145" s="16" t="s">
        <v>134</v>
      </c>
      <c r="H145" s="14"/>
      <c r="I145" s="14"/>
      <c r="J145" s="14">
        <v>67</v>
      </c>
      <c r="K145" s="22">
        <v>79.26</v>
      </c>
      <c r="L145" s="22">
        <f t="shared" si="9"/>
        <v>73.13</v>
      </c>
      <c r="M145" s="14">
        <f t="shared" si="10"/>
        <v>3</v>
      </c>
    </row>
    <row r="146" s="2" customFormat="1" ht="20" customHeight="1" spans="1:13">
      <c r="A146" s="10">
        <v>144</v>
      </c>
      <c r="B146" s="14" t="s">
        <v>325</v>
      </c>
      <c r="C146" s="14" t="s">
        <v>15</v>
      </c>
      <c r="D146" s="15" t="s">
        <v>321</v>
      </c>
      <c r="E146" s="14" t="s">
        <v>237</v>
      </c>
      <c r="F146" s="14" t="s">
        <v>322</v>
      </c>
      <c r="G146" s="16" t="s">
        <v>66</v>
      </c>
      <c r="H146" s="14"/>
      <c r="I146" s="14"/>
      <c r="J146" s="14">
        <v>64</v>
      </c>
      <c r="K146" s="22">
        <v>80.66</v>
      </c>
      <c r="L146" s="22">
        <f t="shared" si="9"/>
        <v>72.33</v>
      </c>
      <c r="M146" s="14">
        <f t="shared" si="10"/>
        <v>4</v>
      </c>
    </row>
    <row r="147" s="2" customFormat="1" ht="20" customHeight="1" spans="1:13">
      <c r="A147" s="10">
        <v>145</v>
      </c>
      <c r="B147" s="14" t="s">
        <v>326</v>
      </c>
      <c r="C147" s="14" t="s">
        <v>25</v>
      </c>
      <c r="D147" s="15" t="s">
        <v>321</v>
      </c>
      <c r="E147" s="14" t="s">
        <v>237</v>
      </c>
      <c r="F147" s="14" t="s">
        <v>322</v>
      </c>
      <c r="G147" s="16" t="s">
        <v>226</v>
      </c>
      <c r="H147" s="14"/>
      <c r="I147" s="14"/>
      <c r="J147" s="14">
        <v>58</v>
      </c>
      <c r="K147" s="22">
        <v>79.18</v>
      </c>
      <c r="L147" s="22">
        <f t="shared" si="9"/>
        <v>68.59</v>
      </c>
      <c r="M147" s="14">
        <f t="shared" si="10"/>
        <v>5</v>
      </c>
    </row>
    <row r="148" s="2" customFormat="1" ht="20" customHeight="1" spans="1:13">
      <c r="A148" s="10">
        <v>146</v>
      </c>
      <c r="B148" s="14" t="s">
        <v>327</v>
      </c>
      <c r="C148" s="14" t="s">
        <v>15</v>
      </c>
      <c r="D148" s="15" t="s">
        <v>321</v>
      </c>
      <c r="E148" s="14" t="s">
        <v>237</v>
      </c>
      <c r="F148" s="14" t="s">
        <v>322</v>
      </c>
      <c r="G148" s="16" t="s">
        <v>27</v>
      </c>
      <c r="H148" s="14"/>
      <c r="I148" s="14"/>
      <c r="J148" s="14">
        <v>56</v>
      </c>
      <c r="K148" s="22">
        <v>79.2</v>
      </c>
      <c r="L148" s="22">
        <f t="shared" si="9"/>
        <v>67.6</v>
      </c>
      <c r="M148" s="14">
        <f t="shared" si="10"/>
        <v>6</v>
      </c>
    </row>
    <row r="149" s="2" customFormat="1" ht="20" customHeight="1" spans="1:13">
      <c r="A149" s="10">
        <v>147</v>
      </c>
      <c r="B149" s="11" t="s">
        <v>328</v>
      </c>
      <c r="C149" s="11" t="s">
        <v>15</v>
      </c>
      <c r="D149" s="12" t="s">
        <v>329</v>
      </c>
      <c r="E149" s="11" t="s">
        <v>252</v>
      </c>
      <c r="F149" s="13" t="s">
        <v>330</v>
      </c>
      <c r="G149" s="13" t="s">
        <v>66</v>
      </c>
      <c r="H149" s="11"/>
      <c r="I149" s="11"/>
      <c r="J149" s="11">
        <v>64</v>
      </c>
      <c r="K149" s="21">
        <v>83.66</v>
      </c>
      <c r="L149" s="21">
        <f t="shared" si="9"/>
        <v>73.83</v>
      </c>
      <c r="M149" s="11">
        <f>RANK(L149,$L$149:$L$161)</f>
        <v>1</v>
      </c>
    </row>
    <row r="150" s="2" customFormat="1" ht="20" customHeight="1" spans="1:13">
      <c r="A150" s="10">
        <v>148</v>
      </c>
      <c r="B150" s="11" t="s">
        <v>331</v>
      </c>
      <c r="C150" s="11" t="s">
        <v>25</v>
      </c>
      <c r="D150" s="12" t="s">
        <v>329</v>
      </c>
      <c r="E150" s="11" t="s">
        <v>252</v>
      </c>
      <c r="F150" s="13" t="s">
        <v>330</v>
      </c>
      <c r="G150" s="13" t="s">
        <v>46</v>
      </c>
      <c r="H150" s="11"/>
      <c r="I150" s="11"/>
      <c r="J150" s="11">
        <v>62</v>
      </c>
      <c r="K150" s="21">
        <v>82.14</v>
      </c>
      <c r="L150" s="21">
        <f t="shared" si="9"/>
        <v>72.07</v>
      </c>
      <c r="M150" s="11">
        <f t="shared" ref="M150:M164" si="11">RANK(L150,$L$149:$L$161)</f>
        <v>2</v>
      </c>
    </row>
    <row r="151" s="2" customFormat="1" ht="20" customHeight="1" spans="1:13">
      <c r="A151" s="10">
        <v>149</v>
      </c>
      <c r="B151" s="11" t="s">
        <v>332</v>
      </c>
      <c r="C151" s="11" t="s">
        <v>15</v>
      </c>
      <c r="D151" s="12" t="s">
        <v>329</v>
      </c>
      <c r="E151" s="11" t="s">
        <v>252</v>
      </c>
      <c r="F151" s="13" t="s">
        <v>330</v>
      </c>
      <c r="G151" s="13" t="s">
        <v>44</v>
      </c>
      <c r="H151" s="11"/>
      <c r="I151" s="11"/>
      <c r="J151" s="11">
        <v>59</v>
      </c>
      <c r="K151" s="21">
        <v>80.58</v>
      </c>
      <c r="L151" s="21">
        <f t="shared" si="9"/>
        <v>69.79</v>
      </c>
      <c r="M151" s="11">
        <f t="shared" si="11"/>
        <v>3</v>
      </c>
    </row>
    <row r="152" s="2" customFormat="1" ht="20" customHeight="1" spans="1:13">
      <c r="A152" s="10">
        <v>150</v>
      </c>
      <c r="B152" s="11" t="s">
        <v>333</v>
      </c>
      <c r="C152" s="11" t="s">
        <v>25</v>
      </c>
      <c r="D152" s="12" t="s">
        <v>329</v>
      </c>
      <c r="E152" s="11" t="s">
        <v>252</v>
      </c>
      <c r="F152" s="13" t="s">
        <v>330</v>
      </c>
      <c r="G152" s="13" t="s">
        <v>232</v>
      </c>
      <c r="H152" s="11"/>
      <c r="I152" s="11">
        <v>4</v>
      </c>
      <c r="J152" s="11">
        <v>55</v>
      </c>
      <c r="K152" s="21">
        <v>82.42</v>
      </c>
      <c r="L152" s="21">
        <f t="shared" si="9"/>
        <v>68.71</v>
      </c>
      <c r="M152" s="11">
        <f t="shared" si="11"/>
        <v>4</v>
      </c>
    </row>
    <row r="153" s="2" customFormat="1" ht="20" customHeight="1" spans="1:13">
      <c r="A153" s="10">
        <v>151</v>
      </c>
      <c r="B153" s="14" t="s">
        <v>334</v>
      </c>
      <c r="C153" s="14" t="s">
        <v>15</v>
      </c>
      <c r="D153" s="15" t="s">
        <v>329</v>
      </c>
      <c r="E153" s="14" t="s">
        <v>252</v>
      </c>
      <c r="F153" s="16" t="s">
        <v>330</v>
      </c>
      <c r="G153" s="16" t="s">
        <v>150</v>
      </c>
      <c r="H153" s="14"/>
      <c r="I153" s="14"/>
      <c r="J153" s="14">
        <v>54</v>
      </c>
      <c r="K153" s="22">
        <v>80.72</v>
      </c>
      <c r="L153" s="22">
        <f t="shared" si="9"/>
        <v>67.36</v>
      </c>
      <c r="M153" s="14">
        <f t="shared" si="11"/>
        <v>5</v>
      </c>
    </row>
    <row r="154" s="2" customFormat="1" ht="20" customHeight="1" spans="1:13">
      <c r="A154" s="10">
        <v>152</v>
      </c>
      <c r="B154" s="14" t="s">
        <v>335</v>
      </c>
      <c r="C154" s="14" t="s">
        <v>15</v>
      </c>
      <c r="D154" s="15" t="s">
        <v>329</v>
      </c>
      <c r="E154" s="14" t="s">
        <v>252</v>
      </c>
      <c r="F154" s="16" t="s">
        <v>330</v>
      </c>
      <c r="G154" s="16" t="s">
        <v>124</v>
      </c>
      <c r="H154" s="14"/>
      <c r="I154" s="14"/>
      <c r="J154" s="14">
        <v>52</v>
      </c>
      <c r="K154" s="22">
        <v>81.84</v>
      </c>
      <c r="L154" s="22">
        <f t="shared" si="9"/>
        <v>66.92</v>
      </c>
      <c r="M154" s="14">
        <f t="shared" si="11"/>
        <v>6</v>
      </c>
    </row>
    <row r="155" s="2" customFormat="1" ht="20" customHeight="1" spans="1:13">
      <c r="A155" s="10">
        <v>153</v>
      </c>
      <c r="B155" s="14" t="s">
        <v>336</v>
      </c>
      <c r="C155" s="14" t="s">
        <v>15</v>
      </c>
      <c r="D155" s="15" t="s">
        <v>329</v>
      </c>
      <c r="E155" s="14" t="s">
        <v>252</v>
      </c>
      <c r="F155" s="16" t="s">
        <v>330</v>
      </c>
      <c r="G155" s="16" t="s">
        <v>259</v>
      </c>
      <c r="H155" s="14"/>
      <c r="I155" s="14"/>
      <c r="J155" s="14">
        <v>50</v>
      </c>
      <c r="K155" s="22">
        <v>81.26</v>
      </c>
      <c r="L155" s="22">
        <f t="shared" si="9"/>
        <v>65.63</v>
      </c>
      <c r="M155" s="14">
        <f t="shared" si="11"/>
        <v>7</v>
      </c>
    </row>
    <row r="156" s="2" customFormat="1" ht="20" customHeight="1" spans="1:13">
      <c r="A156" s="10">
        <v>154</v>
      </c>
      <c r="B156" s="14" t="s">
        <v>337</v>
      </c>
      <c r="C156" s="14" t="s">
        <v>15</v>
      </c>
      <c r="D156" s="15" t="s">
        <v>329</v>
      </c>
      <c r="E156" s="14" t="s">
        <v>252</v>
      </c>
      <c r="F156" s="16" t="s">
        <v>330</v>
      </c>
      <c r="G156" s="16" t="s">
        <v>278</v>
      </c>
      <c r="H156" s="14"/>
      <c r="I156" s="14"/>
      <c r="J156" s="14">
        <v>49</v>
      </c>
      <c r="K156" s="22">
        <v>80.9</v>
      </c>
      <c r="L156" s="22">
        <f t="shared" si="9"/>
        <v>64.95</v>
      </c>
      <c r="M156" s="14">
        <f t="shared" si="11"/>
        <v>8</v>
      </c>
    </row>
    <row r="157" s="2" customFormat="1" ht="20" customHeight="1" spans="1:13">
      <c r="A157" s="10">
        <v>155</v>
      </c>
      <c r="B157" s="14" t="s">
        <v>338</v>
      </c>
      <c r="C157" s="14" t="s">
        <v>15</v>
      </c>
      <c r="D157" s="15" t="s">
        <v>329</v>
      </c>
      <c r="E157" s="14" t="s">
        <v>252</v>
      </c>
      <c r="F157" s="16" t="s">
        <v>330</v>
      </c>
      <c r="G157" s="16" t="s">
        <v>278</v>
      </c>
      <c r="H157" s="14"/>
      <c r="I157" s="14"/>
      <c r="J157" s="14">
        <v>49</v>
      </c>
      <c r="K157" s="22">
        <v>80.4</v>
      </c>
      <c r="L157" s="22">
        <f t="shared" si="9"/>
        <v>64.7</v>
      </c>
      <c r="M157" s="14">
        <f t="shared" si="11"/>
        <v>9</v>
      </c>
    </row>
    <row r="158" s="2" customFormat="1" ht="20" customHeight="1" spans="1:13">
      <c r="A158" s="10">
        <v>156</v>
      </c>
      <c r="B158" s="14" t="s">
        <v>339</v>
      </c>
      <c r="C158" s="14" t="s">
        <v>15</v>
      </c>
      <c r="D158" s="15" t="s">
        <v>329</v>
      </c>
      <c r="E158" s="14" t="s">
        <v>252</v>
      </c>
      <c r="F158" s="16" t="s">
        <v>330</v>
      </c>
      <c r="G158" s="16" t="s">
        <v>234</v>
      </c>
      <c r="H158" s="14"/>
      <c r="I158" s="14"/>
      <c r="J158" s="14">
        <v>45</v>
      </c>
      <c r="K158" s="22">
        <v>83.76</v>
      </c>
      <c r="L158" s="22">
        <f t="shared" si="9"/>
        <v>64.38</v>
      </c>
      <c r="M158" s="14">
        <f t="shared" si="11"/>
        <v>10</v>
      </c>
    </row>
    <row r="159" s="2" customFormat="1" ht="20" customHeight="1" spans="1:13">
      <c r="A159" s="10">
        <v>157</v>
      </c>
      <c r="B159" s="14" t="s">
        <v>340</v>
      </c>
      <c r="C159" s="14" t="s">
        <v>15</v>
      </c>
      <c r="D159" s="15" t="s">
        <v>329</v>
      </c>
      <c r="E159" s="14" t="s">
        <v>252</v>
      </c>
      <c r="F159" s="16" t="s">
        <v>330</v>
      </c>
      <c r="G159" s="16" t="s">
        <v>341</v>
      </c>
      <c r="H159" s="14"/>
      <c r="I159" s="14">
        <v>4</v>
      </c>
      <c r="J159" s="14">
        <v>47</v>
      </c>
      <c r="K159" s="22">
        <v>81.46</v>
      </c>
      <c r="L159" s="22">
        <f t="shared" si="9"/>
        <v>64.23</v>
      </c>
      <c r="M159" s="14">
        <f t="shared" si="11"/>
        <v>11</v>
      </c>
    </row>
    <row r="160" s="2" customFormat="1" ht="20" customHeight="1" spans="1:13">
      <c r="A160" s="10">
        <v>158</v>
      </c>
      <c r="B160" s="14" t="s">
        <v>342</v>
      </c>
      <c r="C160" s="14" t="s">
        <v>15</v>
      </c>
      <c r="D160" s="15" t="s">
        <v>329</v>
      </c>
      <c r="E160" s="14" t="s">
        <v>252</v>
      </c>
      <c r="F160" s="16" t="s">
        <v>330</v>
      </c>
      <c r="G160" s="16" t="s">
        <v>234</v>
      </c>
      <c r="H160" s="14"/>
      <c r="I160" s="14"/>
      <c r="J160" s="14">
        <v>45</v>
      </c>
      <c r="K160" s="22">
        <v>80.96</v>
      </c>
      <c r="L160" s="22">
        <f t="shared" si="9"/>
        <v>62.98</v>
      </c>
      <c r="M160" s="14">
        <f t="shared" si="11"/>
        <v>12</v>
      </c>
    </row>
    <row r="161" s="2" customFormat="1" ht="20" customHeight="1" spans="1:13">
      <c r="A161" s="10">
        <v>159</v>
      </c>
      <c r="B161" s="14" t="s">
        <v>343</v>
      </c>
      <c r="C161" s="14" t="s">
        <v>15</v>
      </c>
      <c r="D161" s="15" t="s">
        <v>329</v>
      </c>
      <c r="E161" s="14" t="s">
        <v>252</v>
      </c>
      <c r="F161" s="16" t="s">
        <v>330</v>
      </c>
      <c r="G161" s="16" t="s">
        <v>234</v>
      </c>
      <c r="H161" s="14"/>
      <c r="I161" s="14"/>
      <c r="J161" s="14">
        <v>45</v>
      </c>
      <c r="K161" s="22">
        <v>78.64</v>
      </c>
      <c r="L161" s="22">
        <f t="shared" si="9"/>
        <v>61.82</v>
      </c>
      <c r="M161" s="14">
        <f t="shared" si="11"/>
        <v>13</v>
      </c>
    </row>
    <row r="162" s="2" customFormat="1" ht="20" customHeight="1" spans="1:13">
      <c r="A162" s="10">
        <v>160</v>
      </c>
      <c r="B162" s="11" t="s">
        <v>344</v>
      </c>
      <c r="C162" s="11" t="s">
        <v>25</v>
      </c>
      <c r="D162" s="12" t="s">
        <v>345</v>
      </c>
      <c r="E162" s="11" t="s">
        <v>346</v>
      </c>
      <c r="F162" s="13" t="s">
        <v>347</v>
      </c>
      <c r="G162" s="13" t="s">
        <v>43</v>
      </c>
      <c r="H162" s="11"/>
      <c r="I162" s="11"/>
      <c r="J162" s="11">
        <v>69</v>
      </c>
      <c r="K162" s="21">
        <v>82.26</v>
      </c>
      <c r="L162" s="21">
        <f t="shared" si="9"/>
        <v>75.63</v>
      </c>
      <c r="M162" s="11">
        <f>RANK(L162,$L$160:$L$176)</f>
        <v>1</v>
      </c>
    </row>
    <row r="163" s="2" customFormat="1" ht="20" customHeight="1" spans="1:13">
      <c r="A163" s="10">
        <v>161</v>
      </c>
      <c r="B163" s="11" t="s">
        <v>348</v>
      </c>
      <c r="C163" s="11" t="s">
        <v>25</v>
      </c>
      <c r="D163" s="12" t="s">
        <v>345</v>
      </c>
      <c r="E163" s="11" t="s">
        <v>346</v>
      </c>
      <c r="F163" s="13" t="s">
        <v>347</v>
      </c>
      <c r="G163" s="13" t="s">
        <v>134</v>
      </c>
      <c r="H163" s="11"/>
      <c r="I163" s="11"/>
      <c r="J163" s="11">
        <v>67</v>
      </c>
      <c r="K163" s="21">
        <v>80.26</v>
      </c>
      <c r="L163" s="21">
        <f t="shared" si="9"/>
        <v>73.63</v>
      </c>
      <c r="M163" s="11">
        <f t="shared" ref="M163:M176" si="12">RANK(L163,$L$160:$L$176)</f>
        <v>2</v>
      </c>
    </row>
    <row r="164" s="2" customFormat="1" ht="20" customHeight="1" spans="1:13">
      <c r="A164" s="10">
        <v>162</v>
      </c>
      <c r="B164" s="11" t="s">
        <v>349</v>
      </c>
      <c r="C164" s="11" t="s">
        <v>15</v>
      </c>
      <c r="D164" s="12" t="s">
        <v>345</v>
      </c>
      <c r="E164" s="11" t="s">
        <v>346</v>
      </c>
      <c r="F164" s="13" t="s">
        <v>347</v>
      </c>
      <c r="G164" s="13" t="s">
        <v>46</v>
      </c>
      <c r="H164" s="11"/>
      <c r="I164" s="11">
        <v>4</v>
      </c>
      <c r="J164" s="11">
        <v>66</v>
      </c>
      <c r="K164" s="21">
        <v>77.52</v>
      </c>
      <c r="L164" s="21">
        <f t="shared" si="9"/>
        <v>71.76</v>
      </c>
      <c r="M164" s="11">
        <f t="shared" si="12"/>
        <v>3</v>
      </c>
    </row>
    <row r="165" s="2" customFormat="1" ht="20" customHeight="1" spans="1:13">
      <c r="A165" s="10">
        <v>163</v>
      </c>
      <c r="B165" s="11" t="s">
        <v>350</v>
      </c>
      <c r="C165" s="11" t="s">
        <v>25</v>
      </c>
      <c r="D165" s="12" t="s">
        <v>345</v>
      </c>
      <c r="E165" s="11" t="s">
        <v>346</v>
      </c>
      <c r="F165" s="13" t="s">
        <v>347</v>
      </c>
      <c r="G165" s="13" t="s">
        <v>92</v>
      </c>
      <c r="H165" s="11"/>
      <c r="I165" s="11"/>
      <c r="J165" s="11">
        <v>63</v>
      </c>
      <c r="K165" s="21">
        <v>78.86</v>
      </c>
      <c r="L165" s="21">
        <f t="shared" si="9"/>
        <v>70.93</v>
      </c>
      <c r="M165" s="11">
        <f t="shared" si="12"/>
        <v>4</v>
      </c>
    </row>
    <row r="166" s="2" customFormat="1" ht="20" customHeight="1" spans="1:13">
      <c r="A166" s="10">
        <v>164</v>
      </c>
      <c r="B166" s="11" t="s">
        <v>351</v>
      </c>
      <c r="C166" s="11" t="s">
        <v>15</v>
      </c>
      <c r="D166" s="12" t="s">
        <v>345</v>
      </c>
      <c r="E166" s="11" t="s">
        <v>346</v>
      </c>
      <c r="F166" s="13" t="s">
        <v>347</v>
      </c>
      <c r="G166" s="13" t="s">
        <v>226</v>
      </c>
      <c r="H166" s="11"/>
      <c r="I166" s="11"/>
      <c r="J166" s="11">
        <v>58</v>
      </c>
      <c r="K166" s="21">
        <v>81.08</v>
      </c>
      <c r="L166" s="21">
        <f t="shared" si="9"/>
        <v>69.54</v>
      </c>
      <c r="M166" s="11">
        <f t="shared" si="12"/>
        <v>5</v>
      </c>
    </row>
    <row r="167" s="2" customFormat="1" ht="20" customHeight="1" spans="1:13">
      <c r="A167" s="10">
        <v>165</v>
      </c>
      <c r="B167" s="14" t="s">
        <v>352</v>
      </c>
      <c r="C167" s="14" t="s">
        <v>25</v>
      </c>
      <c r="D167" s="15" t="s">
        <v>345</v>
      </c>
      <c r="E167" s="14" t="s">
        <v>346</v>
      </c>
      <c r="F167" s="16" t="s">
        <v>347</v>
      </c>
      <c r="G167" s="14" t="s">
        <v>125</v>
      </c>
      <c r="H167" s="14"/>
      <c r="I167" s="14"/>
      <c r="J167" s="14">
        <v>57</v>
      </c>
      <c r="K167" s="22">
        <v>81.8</v>
      </c>
      <c r="L167" s="22">
        <f t="shared" si="9"/>
        <v>69.4</v>
      </c>
      <c r="M167" s="14">
        <f t="shared" si="12"/>
        <v>6</v>
      </c>
    </row>
    <row r="168" s="2" customFormat="1" ht="20" customHeight="1" spans="1:13">
      <c r="A168" s="10">
        <v>166</v>
      </c>
      <c r="B168" s="14" t="s">
        <v>353</v>
      </c>
      <c r="C168" s="14" t="s">
        <v>15</v>
      </c>
      <c r="D168" s="15" t="s">
        <v>345</v>
      </c>
      <c r="E168" s="14" t="s">
        <v>346</v>
      </c>
      <c r="F168" s="16" t="s">
        <v>347</v>
      </c>
      <c r="G168" s="16" t="s">
        <v>226</v>
      </c>
      <c r="H168" s="14"/>
      <c r="I168" s="14"/>
      <c r="J168" s="14">
        <v>58</v>
      </c>
      <c r="K168" s="22">
        <v>79.1</v>
      </c>
      <c r="L168" s="22">
        <f t="shared" si="9"/>
        <v>68.55</v>
      </c>
      <c r="M168" s="14">
        <f t="shared" si="12"/>
        <v>7</v>
      </c>
    </row>
    <row r="169" s="2" customFormat="1" ht="20" customHeight="1" spans="1:13">
      <c r="A169" s="10">
        <v>167</v>
      </c>
      <c r="B169" s="14" t="s">
        <v>354</v>
      </c>
      <c r="C169" s="14" t="s">
        <v>15</v>
      </c>
      <c r="D169" s="15" t="s">
        <v>345</v>
      </c>
      <c r="E169" s="14" t="s">
        <v>346</v>
      </c>
      <c r="F169" s="16" t="s">
        <v>347</v>
      </c>
      <c r="G169" s="16" t="s">
        <v>276</v>
      </c>
      <c r="H169" s="14"/>
      <c r="I169" s="14">
        <v>4</v>
      </c>
      <c r="J169" s="14">
        <v>57</v>
      </c>
      <c r="K169" s="22">
        <v>79.98</v>
      </c>
      <c r="L169" s="22">
        <f t="shared" si="9"/>
        <v>68.49</v>
      </c>
      <c r="M169" s="14">
        <f t="shared" si="12"/>
        <v>8</v>
      </c>
    </row>
    <row r="170" s="2" customFormat="1" ht="20" customHeight="1" spans="1:13">
      <c r="A170" s="10">
        <v>168</v>
      </c>
      <c r="B170" s="14" t="s">
        <v>355</v>
      </c>
      <c r="C170" s="14" t="s">
        <v>15</v>
      </c>
      <c r="D170" s="15" t="s">
        <v>345</v>
      </c>
      <c r="E170" s="14" t="s">
        <v>346</v>
      </c>
      <c r="F170" s="16" t="s">
        <v>347</v>
      </c>
      <c r="G170" s="16" t="s">
        <v>27</v>
      </c>
      <c r="H170" s="14"/>
      <c r="I170" s="14"/>
      <c r="J170" s="14">
        <v>56</v>
      </c>
      <c r="K170" s="22">
        <v>78.12</v>
      </c>
      <c r="L170" s="22">
        <f t="shared" si="9"/>
        <v>67.06</v>
      </c>
      <c r="M170" s="14">
        <f t="shared" si="12"/>
        <v>9</v>
      </c>
    </row>
    <row r="171" s="2" customFormat="1" ht="20" customHeight="1" spans="1:13">
      <c r="A171" s="10">
        <v>169</v>
      </c>
      <c r="B171" s="14" t="s">
        <v>356</v>
      </c>
      <c r="C171" s="14" t="s">
        <v>15</v>
      </c>
      <c r="D171" s="15" t="s">
        <v>345</v>
      </c>
      <c r="E171" s="14" t="s">
        <v>346</v>
      </c>
      <c r="F171" s="16" t="s">
        <v>347</v>
      </c>
      <c r="G171" s="16" t="s">
        <v>259</v>
      </c>
      <c r="H171" s="14"/>
      <c r="I171" s="14"/>
      <c r="J171" s="14">
        <v>50</v>
      </c>
      <c r="K171" s="22">
        <v>80.52</v>
      </c>
      <c r="L171" s="22">
        <f t="shared" si="9"/>
        <v>65.26</v>
      </c>
      <c r="M171" s="14">
        <f t="shared" si="12"/>
        <v>10</v>
      </c>
    </row>
    <row r="172" s="2" customFormat="1" ht="20" customHeight="1" spans="1:13">
      <c r="A172" s="10">
        <v>170</v>
      </c>
      <c r="B172" s="14" t="s">
        <v>357</v>
      </c>
      <c r="C172" s="14" t="s">
        <v>25</v>
      </c>
      <c r="D172" s="15" t="s">
        <v>345</v>
      </c>
      <c r="E172" s="14" t="s">
        <v>346</v>
      </c>
      <c r="F172" s="16" t="s">
        <v>347</v>
      </c>
      <c r="G172" s="16" t="s">
        <v>261</v>
      </c>
      <c r="H172" s="14"/>
      <c r="I172" s="14"/>
      <c r="J172" s="14">
        <v>47</v>
      </c>
      <c r="K172" s="22">
        <v>80.58</v>
      </c>
      <c r="L172" s="22">
        <f t="shared" si="9"/>
        <v>63.79</v>
      </c>
      <c r="M172" s="14">
        <f t="shared" si="12"/>
        <v>11</v>
      </c>
    </row>
    <row r="173" s="2" customFormat="1" ht="20" customHeight="1" spans="1:13">
      <c r="A173" s="10">
        <v>171</v>
      </c>
      <c r="B173" s="14" t="s">
        <v>358</v>
      </c>
      <c r="C173" s="14" t="s">
        <v>15</v>
      </c>
      <c r="D173" s="15" t="s">
        <v>345</v>
      </c>
      <c r="E173" s="14" t="s">
        <v>346</v>
      </c>
      <c r="F173" s="16" t="s">
        <v>347</v>
      </c>
      <c r="G173" s="16" t="s">
        <v>278</v>
      </c>
      <c r="H173" s="14"/>
      <c r="I173" s="14"/>
      <c r="J173" s="14">
        <v>49</v>
      </c>
      <c r="K173" s="22">
        <v>77.18</v>
      </c>
      <c r="L173" s="22">
        <f t="shared" si="9"/>
        <v>63.09</v>
      </c>
      <c r="M173" s="14">
        <f t="shared" si="12"/>
        <v>12</v>
      </c>
    </row>
    <row r="174" s="2" customFormat="1" ht="20" customHeight="1" spans="1:13">
      <c r="A174" s="10">
        <v>172</v>
      </c>
      <c r="B174" s="14" t="s">
        <v>359</v>
      </c>
      <c r="C174" s="14" t="s">
        <v>25</v>
      </c>
      <c r="D174" s="15" t="s">
        <v>345</v>
      </c>
      <c r="E174" s="14" t="s">
        <v>346</v>
      </c>
      <c r="F174" s="16" t="s">
        <v>347</v>
      </c>
      <c r="G174" s="16" t="s">
        <v>234</v>
      </c>
      <c r="H174" s="14"/>
      <c r="I174" s="14"/>
      <c r="J174" s="14">
        <v>45</v>
      </c>
      <c r="K174" s="22">
        <v>79.2</v>
      </c>
      <c r="L174" s="22">
        <f t="shared" si="9"/>
        <v>62.1</v>
      </c>
      <c r="M174" s="14">
        <f t="shared" si="12"/>
        <v>14</v>
      </c>
    </row>
    <row r="175" s="2" customFormat="1" ht="20" customHeight="1" spans="1:13">
      <c r="A175" s="10">
        <v>173</v>
      </c>
      <c r="B175" s="14" t="s">
        <v>360</v>
      </c>
      <c r="C175" s="14" t="s">
        <v>15</v>
      </c>
      <c r="D175" s="15" t="s">
        <v>345</v>
      </c>
      <c r="E175" s="14" t="s">
        <v>346</v>
      </c>
      <c r="F175" s="16" t="s">
        <v>347</v>
      </c>
      <c r="G175" s="16" t="s">
        <v>152</v>
      </c>
      <c r="H175" s="14"/>
      <c r="I175" s="14"/>
      <c r="J175" s="14">
        <v>48</v>
      </c>
      <c r="K175" s="23" t="s">
        <v>172</v>
      </c>
      <c r="L175" s="22">
        <f>J175*0.5</f>
        <v>24</v>
      </c>
      <c r="M175" s="14">
        <f t="shared" si="12"/>
        <v>16</v>
      </c>
    </row>
    <row r="176" s="2" customFormat="1" ht="20" customHeight="1" spans="1:13">
      <c r="A176" s="10">
        <v>174</v>
      </c>
      <c r="B176" s="14" t="s">
        <v>361</v>
      </c>
      <c r="C176" s="14" t="s">
        <v>15</v>
      </c>
      <c r="D176" s="15" t="s">
        <v>345</v>
      </c>
      <c r="E176" s="14" t="s">
        <v>346</v>
      </c>
      <c r="F176" s="16" t="s">
        <v>347</v>
      </c>
      <c r="G176" s="16" t="s">
        <v>261</v>
      </c>
      <c r="H176" s="14"/>
      <c r="I176" s="14"/>
      <c r="J176" s="14">
        <v>47</v>
      </c>
      <c r="K176" s="22" t="s">
        <v>110</v>
      </c>
      <c r="L176" s="22">
        <f>J176*0.5</f>
        <v>23.5</v>
      </c>
      <c r="M176" s="14">
        <f t="shared" si="12"/>
        <v>17</v>
      </c>
    </row>
  </sheetData>
  <autoFilter xmlns:etc="http://www.wps.cn/officeDocument/2017/etCustomData" ref="A2:N176" etc:filterBottomFollowUsedRange="0">
    <extLst/>
  </autoFilter>
  <sortState ref="B3:Q176">
    <sortCondition ref="F3:F176"/>
    <sortCondition ref="L3:L176" descending="1"/>
  </sortState>
  <mergeCells count="1">
    <mergeCell ref="A1:M1"/>
  </mergeCells>
  <pageMargins left="0.751388888888889" right="0.751388888888889" top="1" bottom="1" header="0.5" footer="0.5"/>
  <pageSetup paperSize="9" scale="62"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董昭德</cp:lastModifiedBy>
  <dcterms:created xsi:type="dcterms:W3CDTF">2024-12-30T01:49:00Z</dcterms:created>
  <dcterms:modified xsi:type="dcterms:W3CDTF">2025-06-16T01:27:51Z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870F20D4B2D14550BD123CEFF05B15F0_13</vt:lpwstr>
  </property>
  <property fmtid="{D5CDD505-2E9C-101B-9397-08002B2CF9AE}" pid="3" name="KSOProductBuildVer">
    <vt:lpwstr>2052-12.1.0.21541</vt:lpwstr>
  </property>
  <property fmtid="{D5CDD505-2E9C-101B-9397-08002B2CF9AE}" pid="4" name="KSOReadingLayout">
    <vt:bool>true</vt:bool>
  </property>
</Properties>
</file>