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Sheet1!$A$1:$R$26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<sst xmlns="http://schemas.openxmlformats.org/spreadsheetml/2006/main" count="177" uniqueCount="119">
  <si>
    <t>2025年下半年遂宁市安居区事业单位公开考试招聘工作人员（含教师）考试总成绩和进入体检人员名单</t>
  </si>
  <si>
    <t>序号</t>
  </si>
  <si>
    <t>岗位编码</t>
  </si>
  <si>
    <t>主管部门</t>
  </si>
  <si>
    <t>报考单位</t>
  </si>
  <si>
    <t>招聘人数</t>
  </si>
  <si>
    <t>准考证号</t>
  </si>
  <si>
    <t>考生姓名</t>
  </si>
  <si>
    <t>科目一成绩</t>
  </si>
  <si>
    <t>科目二成绩</t>
  </si>
  <si>
    <t>折后成绩</t>
  </si>
  <si>
    <t>政策性加分</t>
  </si>
  <si>
    <t>笔试总成绩</t>
  </si>
  <si>
    <t>面试成绩</t>
  </si>
  <si>
    <t>考试总成绩</t>
  </si>
  <si>
    <t>岗位排名</t>
  </si>
  <si>
    <t>是否进入体检</t>
  </si>
  <si>
    <t>备注</t>
  </si>
  <si>
    <t>208002026039</t>
  </si>
  <si>
    <t>遂宁市安居区融媒体中心</t>
  </si>
  <si>
    <t>1651080203317</t>
  </si>
  <si>
    <t>毛诗涵</t>
  </si>
  <si>
    <t>是</t>
  </si>
  <si>
    <t>1651080200804</t>
  </si>
  <si>
    <t>陈霜</t>
  </si>
  <si>
    <t>1651080303710</t>
  </si>
  <si>
    <t>庞圆斌</t>
  </si>
  <si>
    <t>61.50</t>
  </si>
  <si>
    <t>208002027040</t>
  </si>
  <si>
    <t>遂宁市安居区农业农村局</t>
  </si>
  <si>
    <t>遂宁市安居区农业社会化服务中心</t>
  </si>
  <si>
    <t>1651080501305</t>
  </si>
  <si>
    <t>汪小莎</t>
  </si>
  <si>
    <t>1651080200503</t>
  </si>
  <si>
    <t>李谦</t>
  </si>
  <si>
    <t>1651080302329</t>
  </si>
  <si>
    <t>唐杰玲</t>
  </si>
  <si>
    <t>208002028041</t>
  </si>
  <si>
    <t>遂宁市安居区水产站</t>
  </si>
  <si>
    <t>1651080302607</t>
  </si>
  <si>
    <t>崔泓禹</t>
  </si>
  <si>
    <t>1651080202404</t>
  </si>
  <si>
    <t>蒋俊</t>
  </si>
  <si>
    <t>1651080501813</t>
  </si>
  <si>
    <t>李微</t>
  </si>
  <si>
    <t>208002029042</t>
  </si>
  <si>
    <t>遂宁市安居区农田水利建设服务中心</t>
  </si>
  <si>
    <t>1651080302421</t>
  </si>
  <si>
    <t>王鑫</t>
  </si>
  <si>
    <t>1651080305025</t>
  </si>
  <si>
    <t>秦锌</t>
  </si>
  <si>
    <t>1651080204221</t>
  </si>
  <si>
    <t>马尔史莫</t>
  </si>
  <si>
    <t>208002030043</t>
  </si>
  <si>
    <t>遂宁市安居区住房和城乡建设局</t>
  </si>
  <si>
    <t>遂宁市安居区建设工程质量安全服务中心</t>
  </si>
  <si>
    <t>1651080302527</t>
  </si>
  <si>
    <t>黄雪</t>
  </si>
  <si>
    <t>1651080303922</t>
  </si>
  <si>
    <t>李叶春</t>
  </si>
  <si>
    <t>1651080302402</t>
  </si>
  <si>
    <t>周玉佳</t>
  </si>
  <si>
    <t>208002031044</t>
  </si>
  <si>
    <t>遂宁市安居区行政审批和数据局</t>
  </si>
  <si>
    <t>遂宁市安居区大数据中心</t>
  </si>
  <si>
    <t>1651080306429</t>
  </si>
  <si>
    <t>胡莉娟</t>
  </si>
  <si>
    <t>1651080301521</t>
  </si>
  <si>
    <t>徐源茂</t>
  </si>
  <si>
    <t>1651080301207</t>
  </si>
  <si>
    <t>何洪颖</t>
  </si>
  <si>
    <t>208002032045</t>
  </si>
  <si>
    <t>遂宁市安居区政务服务和公共资源交易服务中心</t>
  </si>
  <si>
    <t>1651080203424</t>
  </si>
  <si>
    <t>任鑫梅</t>
  </si>
  <si>
    <t>1651990200429</t>
  </si>
  <si>
    <t>彭巧</t>
  </si>
  <si>
    <t>1651080306012</t>
  </si>
  <si>
    <t>李天宇</t>
  </si>
  <si>
    <t>208002033046</t>
  </si>
  <si>
    <t>遂宁市安居区文化广播电视体育和旅游局</t>
  </si>
  <si>
    <t>遂宁市安居区美术馆</t>
  </si>
  <si>
    <t>1651990302703</t>
  </si>
  <si>
    <t>陈婕</t>
  </si>
  <si>
    <t>1651080304809</t>
  </si>
  <si>
    <t>雍婧</t>
  </si>
  <si>
    <t>1651990609407</t>
  </si>
  <si>
    <t>胥媛</t>
  </si>
  <si>
    <t>208002034047</t>
  </si>
  <si>
    <t>遂宁市安居区卫生健康局</t>
  </si>
  <si>
    <t>遂宁市安居区疾病预防控制中心</t>
  </si>
  <si>
    <t>1651080100711</t>
  </si>
  <si>
    <t>吴诒家</t>
  </si>
  <si>
    <t>1651080100418</t>
  </si>
  <si>
    <t>徐凡</t>
  </si>
  <si>
    <t>1651080101623</t>
  </si>
  <si>
    <t>卢炀</t>
  </si>
  <si>
    <t>208002034049</t>
  </si>
  <si>
    <t>1651080101106</t>
  </si>
  <si>
    <t>唐进巧</t>
  </si>
  <si>
    <t>1651080100527</t>
  </si>
  <si>
    <t>覃雪梅</t>
  </si>
  <si>
    <t>623001</t>
  </si>
  <si>
    <t>遂宁市安居区教育局</t>
  </si>
  <si>
    <t>遂宁市安居区第三小学校</t>
  </si>
  <si>
    <t>1151080600528</t>
  </si>
  <si>
    <t>赵曼伊</t>
  </si>
  <si>
    <t>1151080303907</t>
  </si>
  <si>
    <t>徐雪霏</t>
  </si>
  <si>
    <t>1151080300311</t>
  </si>
  <si>
    <t>刘巧</t>
  </si>
  <si>
    <t>623002</t>
  </si>
  <si>
    <t>遂宁市安居区第四小学校</t>
  </si>
  <si>
    <t>1151080601728</t>
  </si>
  <si>
    <t>岳国琳</t>
  </si>
  <si>
    <t>1151080502305</t>
  </si>
  <si>
    <t>刘悦</t>
  </si>
  <si>
    <t>1151080304316</t>
  </si>
  <si>
    <t>曾麒颖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</si>
</sst>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rgb="FF000000"/>
      <name val="宋体"/>
      <charset val="134"/>
      <scheme val="major"/>
    </font>
    <font>
      <sz val="10"/>
      <color rgb="FF000000"/>
      <name val="宋体"/>
      <charset val="134"/>
    </font>
    <font>
      <sz val="10"/>
      <name val="宋体"/>
      <charset val="0"/>
      <scheme val="maj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vertical="center"/>
    </xf>
    <xf numFmtId="176" fontId="1" fillId="0" borderId="0" xfId="0" applyNumberFormat="1" applyFont="1" applyFill="1">
      <alignment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2" fillId="2" borderId="1" xfId="0" applyNumberFormat="1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vertical="center"/>
    </xf>
    <xf numFmtId="0" fontId="6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7"/>
  <sheetViews>
    <sheetView tabSelected="1" workbookViewId="0">
      <pane ySplit="2" topLeftCell="A28" activePane="bottomLeft" state="frozen"/>
      <selection/>
      <selection pane="bottomLeft" activeCell="H40" sqref="H40"/>
    </sheetView>
  </sheetViews>
  <sheetFormatPr defaultColWidth="10.3833333333333" defaultRowHeight="51" customHeight="1"/>
  <cols>
    <col min="1" max="1" width="10.3833333333333" style="2"/>
    <col min="2" max="3" width="9.38333333333333" style="3" customWidth="1"/>
    <col min="4" max="4" width="16.225" style="4" customWidth="1"/>
    <col min="5" max="5" width="5.44166666666667" style="4" customWidth="1"/>
    <col min="6" max="6" width="14" style="4" customWidth="1"/>
    <col min="7" max="7" width="7.63333333333333" style="5" customWidth="1"/>
    <col min="8" max="8" width="8.25" style="6" customWidth="1"/>
    <col min="9" max="9" width="9.38333333333333" style="4" customWidth="1"/>
    <col min="10" max="10" width="9.13333333333333" style="7" customWidth="1"/>
    <col min="11" max="11" width="7.38333333333333" style="8" customWidth="1"/>
    <col min="12" max="16" width="9.38333333333333" style="7" customWidth="1"/>
    <col min="17" max="17" width="8.55833333333333" style="9" customWidth="1"/>
    <col min="18" max="18" width="7.55833333333333" style="10" customWidth="1"/>
    <col min="19" max="16378" width="10.3833333333333" style="2" customWidth="1"/>
    <col min="16379" max="16384" width="10.3833333333333" style="2"/>
  </cols>
  <sheetData>
    <row r="1" customHeight="1" spans="1:18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43"/>
    </row>
    <row r="2" ht="40" customHeight="1" spans="1:18">
      <c r="A2" s="12" t="s">
        <v>1</v>
      </c>
      <c r="B2" s="13" t="s">
        <v>2</v>
      </c>
      <c r="C2" s="13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5" t="s">
        <v>8</v>
      </c>
      <c r="I2" s="14" t="s">
        <v>9</v>
      </c>
      <c r="J2" s="37" t="s">
        <v>10</v>
      </c>
      <c r="K2" s="38" t="s">
        <v>11</v>
      </c>
      <c r="L2" s="37" t="s">
        <v>12</v>
      </c>
      <c r="M2" s="14" t="s">
        <v>13</v>
      </c>
      <c r="N2" s="14" t="s">
        <v>14</v>
      </c>
      <c r="O2" s="12" t="s">
        <v>15</v>
      </c>
      <c r="P2" s="12" t="s">
        <v>16</v>
      </c>
      <c r="Q2" s="12" t="s">
        <v>17</v>
      </c>
      <c r="R2" s="2"/>
    </row>
    <row r="3" ht="36" customHeight="1" spans="1:18">
      <c r="A3" s="16">
        <v>1</v>
      </c>
      <c r="B3" s="17" t="s">
        <v>18</v>
      </c>
      <c r="C3" s="18" t="s">
        <v>19</v>
      </c>
      <c r="D3" s="19" t="s">
        <v>19</v>
      </c>
      <c r="E3" s="20">
        <v>1</v>
      </c>
      <c r="F3" s="21" t="s">
        <v>20</v>
      </c>
      <c r="G3" s="21" t="s">
        <v>21</v>
      </c>
      <c r="H3" s="22">
        <v>66.8</v>
      </c>
      <c r="I3" s="22">
        <v>51.5</v>
      </c>
      <c r="J3" s="39">
        <f t="shared" ref="J3:J11" si="0">H3*0.5+I3*0.5</f>
        <v>59.15</v>
      </c>
      <c r="K3" s="40">
        <v>6</v>
      </c>
      <c r="L3" s="39">
        <f t="shared" ref="L3:L11" si="1">J3+K3</f>
        <v>65.15</v>
      </c>
      <c r="M3" s="39">
        <v>81.1</v>
      </c>
      <c r="N3" s="39">
        <f>L3*0.6+M3*0.4</f>
        <v>71.53</v>
      </c>
      <c r="O3" s="16">
        <v>1</v>
      </c>
      <c r="P3" s="16" t="s">
        <v>22</v>
      </c>
      <c r="Q3" s="44"/>
      <c r="R3" s="2"/>
    </row>
    <row r="4" ht="36" customHeight="1" spans="1:18">
      <c r="A4" s="16">
        <v>2</v>
      </c>
      <c r="B4" s="17" t="s">
        <v>18</v>
      </c>
      <c r="C4" s="23"/>
      <c r="D4" s="24"/>
      <c r="E4" s="24"/>
      <c r="F4" s="21" t="s">
        <v>23</v>
      </c>
      <c r="G4" s="21" t="s">
        <v>24</v>
      </c>
      <c r="H4" s="22">
        <v>56.2</v>
      </c>
      <c r="I4" s="22">
        <v>63</v>
      </c>
      <c r="J4" s="39">
        <f t="shared" si="0"/>
        <v>59.6</v>
      </c>
      <c r="K4" s="40"/>
      <c r="L4" s="39">
        <f t="shared" si="1"/>
        <v>59.6</v>
      </c>
      <c r="M4" s="39">
        <v>82.96</v>
      </c>
      <c r="N4" s="39">
        <f>L4*0.6+M4*0.4</f>
        <v>68.944</v>
      </c>
      <c r="O4" s="16">
        <v>2</v>
      </c>
      <c r="P4" s="16"/>
      <c r="Q4" s="44"/>
      <c r="R4" s="2"/>
    </row>
    <row r="5" ht="36" customHeight="1" spans="1:18">
      <c r="A5" s="16">
        <v>3</v>
      </c>
      <c r="B5" s="17" t="s">
        <v>18</v>
      </c>
      <c r="C5" s="25"/>
      <c r="D5" s="26"/>
      <c r="E5" s="26"/>
      <c r="F5" s="21" t="s">
        <v>25</v>
      </c>
      <c r="G5" s="21" t="s">
        <v>26</v>
      </c>
      <c r="H5" s="22">
        <v>60.8</v>
      </c>
      <c r="I5" s="22" t="s">
        <v>27</v>
      </c>
      <c r="J5" s="39">
        <f t="shared" si="0"/>
        <v>61.15</v>
      </c>
      <c r="K5" s="40"/>
      <c r="L5" s="39">
        <f t="shared" si="1"/>
        <v>61.15</v>
      </c>
      <c r="M5" s="39">
        <v>77.34</v>
      </c>
      <c r="N5" s="39">
        <f>L5*0.6+M5*0.4</f>
        <v>67.626</v>
      </c>
      <c r="O5" s="16">
        <v>3</v>
      </c>
      <c r="P5" s="16"/>
      <c r="Q5" s="44"/>
      <c r="R5" s="2"/>
    </row>
    <row r="6" ht="36" customHeight="1" spans="1:18">
      <c r="A6" s="16">
        <v>4</v>
      </c>
      <c r="B6" s="47" t="s">
        <v>28</v>
      </c>
      <c r="C6" s="17" t="s">
        <v>29</v>
      </c>
      <c r="D6" s="21" t="s">
        <v>30</v>
      </c>
      <c r="E6" s="27">
        <v>1</v>
      </c>
      <c r="F6" s="48" t="s">
        <v>31</v>
      </c>
      <c r="G6" s="29" t="s">
        <v>32</v>
      </c>
      <c r="H6" s="30">
        <v>66.8</v>
      </c>
      <c r="I6" s="30">
        <v>72</v>
      </c>
      <c r="J6" s="39">
        <f t="shared" si="0"/>
        <v>69.4</v>
      </c>
      <c r="K6" s="39"/>
      <c r="L6" s="39">
        <f t="shared" si="1"/>
        <v>69.4</v>
      </c>
      <c r="M6" s="39">
        <v>80.58</v>
      </c>
      <c r="N6" s="39">
        <f t="shared" ref="N4:N26" si="2">L6*0.6+M6*0.4</f>
        <v>73.872</v>
      </c>
      <c r="O6" s="16">
        <v>1</v>
      </c>
      <c r="P6" s="16" t="s">
        <v>22</v>
      </c>
      <c r="Q6" s="45"/>
      <c r="R6" s="2"/>
    </row>
    <row r="7" ht="36" customHeight="1" spans="1:18">
      <c r="A7" s="16">
        <v>5</v>
      </c>
      <c r="B7" s="47" t="s">
        <v>28</v>
      </c>
      <c r="C7" s="17"/>
      <c r="D7" s="21" t="s">
        <v>30</v>
      </c>
      <c r="E7" s="21"/>
      <c r="F7" s="28" t="s">
        <v>33</v>
      </c>
      <c r="G7" s="29" t="s">
        <v>34</v>
      </c>
      <c r="H7" s="30">
        <v>60.8</v>
      </c>
      <c r="I7" s="30">
        <v>66</v>
      </c>
      <c r="J7" s="39">
        <f t="shared" si="0"/>
        <v>63.4</v>
      </c>
      <c r="K7" s="39">
        <v>6</v>
      </c>
      <c r="L7" s="39">
        <f t="shared" si="1"/>
        <v>69.4</v>
      </c>
      <c r="M7" s="39">
        <v>79.64</v>
      </c>
      <c r="N7" s="39">
        <f t="shared" si="2"/>
        <v>73.496</v>
      </c>
      <c r="O7" s="16">
        <v>2</v>
      </c>
      <c r="P7" s="16"/>
      <c r="Q7" s="45"/>
      <c r="R7" s="2"/>
    </row>
    <row r="8" ht="36" customHeight="1" spans="1:18">
      <c r="A8" s="16">
        <v>6</v>
      </c>
      <c r="B8" s="47" t="s">
        <v>28</v>
      </c>
      <c r="C8" s="17"/>
      <c r="D8" s="21" t="s">
        <v>30</v>
      </c>
      <c r="E8" s="21"/>
      <c r="F8" s="28" t="s">
        <v>35</v>
      </c>
      <c r="G8" s="29" t="s">
        <v>36</v>
      </c>
      <c r="H8" s="30">
        <v>59.2</v>
      </c>
      <c r="I8" s="30">
        <v>61</v>
      </c>
      <c r="J8" s="39">
        <f t="shared" si="0"/>
        <v>60.1</v>
      </c>
      <c r="K8" s="39">
        <v>6</v>
      </c>
      <c r="L8" s="39">
        <f t="shared" si="1"/>
        <v>66.1</v>
      </c>
      <c r="M8" s="39">
        <v>76.18</v>
      </c>
      <c r="N8" s="39">
        <f t="shared" si="2"/>
        <v>70.132</v>
      </c>
      <c r="O8" s="16">
        <v>3</v>
      </c>
      <c r="P8" s="16"/>
      <c r="Q8" s="45"/>
      <c r="R8" s="2"/>
    </row>
    <row r="9" s="1" customFormat="1" ht="36" customHeight="1" spans="1:17">
      <c r="A9" s="16">
        <v>7</v>
      </c>
      <c r="B9" s="21" t="s">
        <v>37</v>
      </c>
      <c r="C9" s="21" t="s">
        <v>29</v>
      </c>
      <c r="D9" s="21" t="s">
        <v>38</v>
      </c>
      <c r="E9" s="27">
        <v>1</v>
      </c>
      <c r="F9" s="31" t="s">
        <v>39</v>
      </c>
      <c r="G9" s="29" t="s">
        <v>40</v>
      </c>
      <c r="H9" s="30">
        <v>70.4</v>
      </c>
      <c r="I9" s="30">
        <v>59.5</v>
      </c>
      <c r="J9" s="39">
        <f t="shared" si="0"/>
        <v>64.95</v>
      </c>
      <c r="K9" s="39"/>
      <c r="L9" s="39">
        <f t="shared" si="1"/>
        <v>64.95</v>
      </c>
      <c r="M9" s="39">
        <v>80.32</v>
      </c>
      <c r="N9" s="39">
        <f t="shared" si="2"/>
        <v>71.098</v>
      </c>
      <c r="O9" s="16">
        <v>1</v>
      </c>
      <c r="P9" s="16" t="s">
        <v>22</v>
      </c>
      <c r="Q9" s="45"/>
    </row>
    <row r="10" s="1" customFormat="1" ht="36" customHeight="1" spans="1:17">
      <c r="A10" s="16">
        <v>8</v>
      </c>
      <c r="B10" s="21" t="s">
        <v>37</v>
      </c>
      <c r="C10" s="21"/>
      <c r="D10" s="21" t="s">
        <v>38</v>
      </c>
      <c r="E10" s="21"/>
      <c r="F10" s="31" t="s">
        <v>41</v>
      </c>
      <c r="G10" s="29" t="s">
        <v>42</v>
      </c>
      <c r="H10" s="30">
        <v>55.2</v>
      </c>
      <c r="I10" s="30">
        <v>65.5</v>
      </c>
      <c r="J10" s="39">
        <f t="shared" si="0"/>
        <v>60.35</v>
      </c>
      <c r="K10" s="39"/>
      <c r="L10" s="39">
        <f t="shared" si="1"/>
        <v>60.35</v>
      </c>
      <c r="M10" s="39">
        <v>79.08</v>
      </c>
      <c r="N10" s="39">
        <f t="shared" si="2"/>
        <v>67.842</v>
      </c>
      <c r="O10" s="16">
        <v>2</v>
      </c>
      <c r="P10" s="16"/>
      <c r="Q10" s="45"/>
    </row>
    <row r="11" s="1" customFormat="1" ht="36" customHeight="1" spans="1:17">
      <c r="A11" s="16">
        <v>9</v>
      </c>
      <c r="B11" s="21" t="s">
        <v>37</v>
      </c>
      <c r="C11" s="21"/>
      <c r="D11" s="21" t="s">
        <v>38</v>
      </c>
      <c r="E11" s="21"/>
      <c r="F11" s="49" t="s">
        <v>43</v>
      </c>
      <c r="G11" s="32" t="s">
        <v>44</v>
      </c>
      <c r="H11" s="33">
        <v>55</v>
      </c>
      <c r="I11" s="33">
        <v>64</v>
      </c>
      <c r="J11" s="39">
        <f t="shared" si="0"/>
        <v>59.5</v>
      </c>
      <c r="K11" s="39"/>
      <c r="L11" s="39">
        <f t="shared" si="1"/>
        <v>59.5</v>
      </c>
      <c r="M11" s="39">
        <v>73.62</v>
      </c>
      <c r="N11" s="39">
        <f t="shared" si="2"/>
        <v>65.148</v>
      </c>
      <c r="O11" s="16">
        <v>3</v>
      </c>
      <c r="P11" s="16"/>
      <c r="Q11" s="45"/>
    </row>
    <row r="12" ht="36" customHeight="1" spans="1:18">
      <c r="A12" s="16">
        <v>10</v>
      </c>
      <c r="B12" s="17" t="s">
        <v>45</v>
      </c>
      <c r="C12" s="17" t="s">
        <v>29</v>
      </c>
      <c r="D12" s="21" t="s">
        <v>46</v>
      </c>
      <c r="E12" s="27">
        <v>1</v>
      </c>
      <c r="F12" s="31" t="s">
        <v>47</v>
      </c>
      <c r="G12" s="29" t="s">
        <v>48</v>
      </c>
      <c r="H12" s="30">
        <v>68.4</v>
      </c>
      <c r="I12" s="30">
        <v>70.5</v>
      </c>
      <c r="J12" s="39">
        <f t="shared" ref="J12:J26" si="3">H12*0.5+I12*0.5</f>
        <v>69.45</v>
      </c>
      <c r="K12" s="39"/>
      <c r="L12" s="39">
        <f t="shared" ref="L12:L26" si="4">J12+K12</f>
        <v>69.45</v>
      </c>
      <c r="M12" s="39">
        <v>80.2</v>
      </c>
      <c r="N12" s="39">
        <f t="shared" si="2"/>
        <v>73.75</v>
      </c>
      <c r="O12" s="16">
        <v>1</v>
      </c>
      <c r="P12" s="16" t="s">
        <v>22</v>
      </c>
      <c r="Q12" s="45"/>
      <c r="R12" s="2"/>
    </row>
    <row r="13" ht="36" customHeight="1" spans="1:18">
      <c r="A13" s="16">
        <v>11</v>
      </c>
      <c r="B13" s="17" t="s">
        <v>45</v>
      </c>
      <c r="C13" s="17"/>
      <c r="D13" s="21" t="s">
        <v>46</v>
      </c>
      <c r="E13" s="21"/>
      <c r="F13" s="31" t="s">
        <v>49</v>
      </c>
      <c r="G13" s="29" t="s">
        <v>50</v>
      </c>
      <c r="H13" s="30">
        <v>54.2</v>
      </c>
      <c r="I13" s="30">
        <v>69</v>
      </c>
      <c r="J13" s="39">
        <f t="shared" si="3"/>
        <v>61.6</v>
      </c>
      <c r="K13" s="39"/>
      <c r="L13" s="39">
        <f t="shared" si="4"/>
        <v>61.6</v>
      </c>
      <c r="M13" s="39">
        <v>78.8</v>
      </c>
      <c r="N13" s="39">
        <f t="shared" si="2"/>
        <v>68.48</v>
      </c>
      <c r="O13" s="16">
        <v>2</v>
      </c>
      <c r="P13" s="16"/>
      <c r="Q13" s="45"/>
      <c r="R13" s="2"/>
    </row>
    <row r="14" ht="36" customHeight="1" spans="1:18">
      <c r="A14" s="16">
        <v>12</v>
      </c>
      <c r="B14" s="17" t="s">
        <v>45</v>
      </c>
      <c r="C14" s="17"/>
      <c r="D14" s="21" t="s">
        <v>46</v>
      </c>
      <c r="E14" s="21"/>
      <c r="F14" s="31" t="s">
        <v>51</v>
      </c>
      <c r="G14" s="29" t="s">
        <v>52</v>
      </c>
      <c r="H14" s="30">
        <v>66.2</v>
      </c>
      <c r="I14" s="30">
        <v>56.5</v>
      </c>
      <c r="J14" s="39">
        <f t="shared" si="3"/>
        <v>61.35</v>
      </c>
      <c r="K14" s="39"/>
      <c r="L14" s="39">
        <f t="shared" si="4"/>
        <v>61.35</v>
      </c>
      <c r="M14" s="39">
        <v>76.6</v>
      </c>
      <c r="N14" s="39">
        <f t="shared" si="2"/>
        <v>67.45</v>
      </c>
      <c r="O14" s="16">
        <v>3</v>
      </c>
      <c r="P14" s="16"/>
      <c r="Q14" s="45"/>
      <c r="R14" s="2"/>
    </row>
    <row r="15" ht="36" customHeight="1" spans="1:18">
      <c r="A15" s="16">
        <v>13</v>
      </c>
      <c r="B15" s="17" t="s">
        <v>53</v>
      </c>
      <c r="C15" s="17" t="s">
        <v>54</v>
      </c>
      <c r="D15" s="21" t="s">
        <v>55</v>
      </c>
      <c r="E15" s="27">
        <v>1</v>
      </c>
      <c r="F15" s="31" t="s">
        <v>56</v>
      </c>
      <c r="G15" s="29" t="s">
        <v>57</v>
      </c>
      <c r="H15" s="30">
        <v>77</v>
      </c>
      <c r="I15" s="30">
        <v>64.5</v>
      </c>
      <c r="J15" s="39">
        <f t="shared" si="3"/>
        <v>70.75</v>
      </c>
      <c r="K15" s="39"/>
      <c r="L15" s="39">
        <f t="shared" si="4"/>
        <v>70.75</v>
      </c>
      <c r="M15" s="39">
        <v>83.88</v>
      </c>
      <c r="N15" s="39">
        <f t="shared" si="2"/>
        <v>76.002</v>
      </c>
      <c r="O15" s="16">
        <v>1</v>
      </c>
      <c r="P15" s="16" t="s">
        <v>22</v>
      </c>
      <c r="Q15" s="45"/>
      <c r="R15" s="2"/>
    </row>
    <row r="16" ht="36" customHeight="1" spans="1:18">
      <c r="A16" s="16">
        <v>14</v>
      </c>
      <c r="B16" s="17" t="s">
        <v>53</v>
      </c>
      <c r="C16" s="17"/>
      <c r="D16" s="21" t="s">
        <v>55</v>
      </c>
      <c r="E16" s="21"/>
      <c r="F16" s="31" t="s">
        <v>58</v>
      </c>
      <c r="G16" s="29" t="s">
        <v>59</v>
      </c>
      <c r="H16" s="30">
        <v>73.6</v>
      </c>
      <c r="I16" s="30">
        <v>68</v>
      </c>
      <c r="J16" s="39">
        <f t="shared" si="3"/>
        <v>70.8</v>
      </c>
      <c r="K16" s="39"/>
      <c r="L16" s="39">
        <f t="shared" si="4"/>
        <v>70.8</v>
      </c>
      <c r="M16" s="39">
        <v>77.2</v>
      </c>
      <c r="N16" s="39">
        <f t="shared" si="2"/>
        <v>73.36</v>
      </c>
      <c r="O16" s="16">
        <v>2</v>
      </c>
      <c r="P16" s="16"/>
      <c r="Q16" s="45"/>
      <c r="R16" s="2"/>
    </row>
    <row r="17" ht="36" customHeight="1" spans="1:18">
      <c r="A17" s="16">
        <v>15</v>
      </c>
      <c r="B17" s="17" t="s">
        <v>53</v>
      </c>
      <c r="C17" s="17"/>
      <c r="D17" s="21" t="s">
        <v>55</v>
      </c>
      <c r="E17" s="21"/>
      <c r="F17" s="31" t="s">
        <v>60</v>
      </c>
      <c r="G17" s="29" t="s">
        <v>61</v>
      </c>
      <c r="H17" s="30">
        <v>71.4</v>
      </c>
      <c r="I17" s="30">
        <v>67</v>
      </c>
      <c r="J17" s="39">
        <f t="shared" si="3"/>
        <v>69.2</v>
      </c>
      <c r="K17" s="39"/>
      <c r="L17" s="39">
        <f t="shared" si="4"/>
        <v>69.2</v>
      </c>
      <c r="M17" s="39">
        <v>77.38</v>
      </c>
      <c r="N17" s="39">
        <f t="shared" si="2"/>
        <v>72.472</v>
      </c>
      <c r="O17" s="16">
        <v>3</v>
      </c>
      <c r="P17" s="16"/>
      <c r="Q17" s="45"/>
      <c r="R17" s="2"/>
    </row>
    <row r="18" ht="36" customHeight="1" spans="1:18">
      <c r="A18" s="16">
        <v>16</v>
      </c>
      <c r="B18" s="17" t="s">
        <v>62</v>
      </c>
      <c r="C18" s="17" t="s">
        <v>63</v>
      </c>
      <c r="D18" s="21" t="s">
        <v>64</v>
      </c>
      <c r="E18" s="27">
        <v>1</v>
      </c>
      <c r="F18" s="31" t="s">
        <v>65</v>
      </c>
      <c r="G18" s="29" t="s">
        <v>66</v>
      </c>
      <c r="H18" s="30">
        <v>82</v>
      </c>
      <c r="I18" s="30">
        <v>64.5</v>
      </c>
      <c r="J18" s="39">
        <f t="shared" si="3"/>
        <v>73.25</v>
      </c>
      <c r="K18" s="39"/>
      <c r="L18" s="39">
        <f t="shared" si="4"/>
        <v>73.25</v>
      </c>
      <c r="M18" s="39">
        <v>81.86</v>
      </c>
      <c r="N18" s="39">
        <f t="shared" si="2"/>
        <v>76.694</v>
      </c>
      <c r="O18" s="16">
        <v>1</v>
      </c>
      <c r="P18" s="16" t="s">
        <v>22</v>
      </c>
      <c r="Q18" s="46"/>
      <c r="R18" s="2"/>
    </row>
    <row r="19" ht="36" customHeight="1" spans="1:18">
      <c r="A19" s="16">
        <v>17</v>
      </c>
      <c r="B19" s="17" t="s">
        <v>62</v>
      </c>
      <c r="C19" s="17"/>
      <c r="D19" s="21" t="s">
        <v>64</v>
      </c>
      <c r="E19" s="21"/>
      <c r="F19" s="31" t="s">
        <v>67</v>
      </c>
      <c r="G19" s="29" t="s">
        <v>68</v>
      </c>
      <c r="H19" s="30">
        <v>79</v>
      </c>
      <c r="I19" s="30">
        <v>59.5</v>
      </c>
      <c r="J19" s="39">
        <f t="shared" si="3"/>
        <v>69.25</v>
      </c>
      <c r="K19" s="39"/>
      <c r="L19" s="39">
        <f t="shared" si="4"/>
        <v>69.25</v>
      </c>
      <c r="M19" s="39">
        <v>78.18</v>
      </c>
      <c r="N19" s="39">
        <f t="shared" si="2"/>
        <v>72.822</v>
      </c>
      <c r="O19" s="16">
        <v>2</v>
      </c>
      <c r="P19" s="16"/>
      <c r="Q19" s="46"/>
      <c r="R19" s="2"/>
    </row>
    <row r="20" ht="36" customHeight="1" spans="1:18">
      <c r="A20" s="16">
        <v>18</v>
      </c>
      <c r="B20" s="17" t="s">
        <v>62</v>
      </c>
      <c r="C20" s="17"/>
      <c r="D20" s="21" t="s">
        <v>64</v>
      </c>
      <c r="E20" s="21"/>
      <c r="F20" s="31" t="s">
        <v>69</v>
      </c>
      <c r="G20" s="29" t="s">
        <v>70</v>
      </c>
      <c r="H20" s="30">
        <v>72.6</v>
      </c>
      <c r="I20" s="30">
        <v>67</v>
      </c>
      <c r="J20" s="39">
        <f t="shared" si="3"/>
        <v>69.8</v>
      </c>
      <c r="K20" s="39"/>
      <c r="L20" s="39">
        <f t="shared" si="4"/>
        <v>69.8</v>
      </c>
      <c r="M20" s="39">
        <v>74.68</v>
      </c>
      <c r="N20" s="39">
        <f t="shared" si="2"/>
        <v>71.752</v>
      </c>
      <c r="O20" s="16">
        <v>3</v>
      </c>
      <c r="P20" s="16"/>
      <c r="Q20" s="46"/>
      <c r="R20" s="2"/>
    </row>
    <row r="21" ht="36" customHeight="1" spans="1:18">
      <c r="A21" s="16">
        <v>19</v>
      </c>
      <c r="B21" s="17" t="s">
        <v>71</v>
      </c>
      <c r="C21" s="17" t="s">
        <v>63</v>
      </c>
      <c r="D21" s="21" t="s">
        <v>72</v>
      </c>
      <c r="E21" s="27">
        <v>1</v>
      </c>
      <c r="F21" s="31" t="s">
        <v>73</v>
      </c>
      <c r="G21" s="29" t="s">
        <v>74</v>
      </c>
      <c r="H21" s="30">
        <v>74.2</v>
      </c>
      <c r="I21" s="30">
        <v>73.5</v>
      </c>
      <c r="J21" s="39">
        <f t="shared" si="3"/>
        <v>73.85</v>
      </c>
      <c r="K21" s="39"/>
      <c r="L21" s="39">
        <f t="shared" si="4"/>
        <v>73.85</v>
      </c>
      <c r="M21" s="39">
        <v>81.76</v>
      </c>
      <c r="N21" s="39">
        <f t="shared" si="2"/>
        <v>77.014</v>
      </c>
      <c r="O21" s="16">
        <v>1</v>
      </c>
      <c r="P21" s="16" t="s">
        <v>22</v>
      </c>
      <c r="Q21" s="45"/>
      <c r="R21" s="2"/>
    </row>
    <row r="22" ht="36" customHeight="1" spans="1:18">
      <c r="A22" s="16">
        <v>20</v>
      </c>
      <c r="B22" s="17" t="s">
        <v>71</v>
      </c>
      <c r="C22" s="17"/>
      <c r="D22" s="21" t="s">
        <v>72</v>
      </c>
      <c r="E22" s="21"/>
      <c r="F22" s="31" t="s">
        <v>75</v>
      </c>
      <c r="G22" s="29" t="s">
        <v>76</v>
      </c>
      <c r="H22" s="30">
        <v>69</v>
      </c>
      <c r="I22" s="30">
        <v>68</v>
      </c>
      <c r="J22" s="39">
        <f t="shared" si="3"/>
        <v>68.5</v>
      </c>
      <c r="K22" s="39"/>
      <c r="L22" s="39">
        <f t="shared" si="4"/>
        <v>68.5</v>
      </c>
      <c r="M22" s="39">
        <v>79.66</v>
      </c>
      <c r="N22" s="39">
        <f t="shared" si="2"/>
        <v>72.964</v>
      </c>
      <c r="O22" s="16">
        <v>2</v>
      </c>
      <c r="P22" s="16"/>
      <c r="Q22" s="45"/>
      <c r="R22" s="2"/>
    </row>
    <row r="23" ht="36" customHeight="1" spans="1:18">
      <c r="A23" s="16">
        <v>21</v>
      </c>
      <c r="B23" s="17" t="s">
        <v>71</v>
      </c>
      <c r="C23" s="17"/>
      <c r="D23" s="21" t="s">
        <v>72</v>
      </c>
      <c r="E23" s="21"/>
      <c r="F23" s="31" t="s">
        <v>77</v>
      </c>
      <c r="G23" s="29" t="s">
        <v>78</v>
      </c>
      <c r="H23" s="30">
        <v>69.2</v>
      </c>
      <c r="I23" s="30">
        <v>66</v>
      </c>
      <c r="J23" s="39">
        <f t="shared" si="3"/>
        <v>67.6</v>
      </c>
      <c r="K23" s="39"/>
      <c r="L23" s="39">
        <f t="shared" si="4"/>
        <v>67.6</v>
      </c>
      <c r="M23" s="39">
        <v>79.2</v>
      </c>
      <c r="N23" s="39">
        <f t="shared" si="2"/>
        <v>72.24</v>
      </c>
      <c r="O23" s="16">
        <v>3</v>
      </c>
      <c r="P23" s="16"/>
      <c r="Q23" s="45"/>
      <c r="R23" s="2"/>
    </row>
    <row r="24" ht="36" customHeight="1" spans="1:18">
      <c r="A24" s="16">
        <v>22</v>
      </c>
      <c r="B24" s="17" t="s">
        <v>79</v>
      </c>
      <c r="C24" s="17" t="s">
        <v>80</v>
      </c>
      <c r="D24" s="21" t="s">
        <v>81</v>
      </c>
      <c r="E24" s="27">
        <v>1</v>
      </c>
      <c r="F24" s="31" t="s">
        <v>82</v>
      </c>
      <c r="G24" s="29" t="s">
        <v>83</v>
      </c>
      <c r="H24" s="30">
        <v>73.4</v>
      </c>
      <c r="I24" s="30">
        <v>71</v>
      </c>
      <c r="J24" s="39">
        <f t="shared" si="3"/>
        <v>72.2</v>
      </c>
      <c r="K24" s="39"/>
      <c r="L24" s="39">
        <f t="shared" si="4"/>
        <v>72.2</v>
      </c>
      <c r="M24" s="39">
        <v>78.84</v>
      </c>
      <c r="N24" s="39">
        <f t="shared" si="2"/>
        <v>74.856</v>
      </c>
      <c r="O24" s="16">
        <v>1</v>
      </c>
      <c r="P24" s="16" t="s">
        <v>22</v>
      </c>
      <c r="Q24" s="45"/>
      <c r="R24" s="2"/>
    </row>
    <row r="25" ht="36" customHeight="1" spans="1:18">
      <c r="A25" s="16">
        <v>23</v>
      </c>
      <c r="B25" s="17" t="s">
        <v>79</v>
      </c>
      <c r="C25" s="17"/>
      <c r="D25" s="21" t="s">
        <v>81</v>
      </c>
      <c r="E25" s="21"/>
      <c r="F25" s="31" t="s">
        <v>84</v>
      </c>
      <c r="G25" s="29" t="s">
        <v>85</v>
      </c>
      <c r="H25" s="30">
        <v>72</v>
      </c>
      <c r="I25" s="30">
        <v>68.5</v>
      </c>
      <c r="J25" s="39">
        <f t="shared" si="3"/>
        <v>70.25</v>
      </c>
      <c r="K25" s="39"/>
      <c r="L25" s="39">
        <f t="shared" si="4"/>
        <v>70.25</v>
      </c>
      <c r="M25" s="39">
        <v>79.56</v>
      </c>
      <c r="N25" s="39">
        <f t="shared" si="2"/>
        <v>73.974</v>
      </c>
      <c r="O25" s="16">
        <v>2</v>
      </c>
      <c r="P25" s="16"/>
      <c r="Q25" s="45"/>
      <c r="R25" s="2"/>
    </row>
    <row r="26" ht="36" customHeight="1" spans="1:18">
      <c r="A26" s="16">
        <v>24</v>
      </c>
      <c r="B26" s="47" t="s">
        <v>79</v>
      </c>
      <c r="C26" s="17"/>
      <c r="D26" s="21" t="s">
        <v>81</v>
      </c>
      <c r="E26" s="21"/>
      <c r="F26" s="31" t="s">
        <v>86</v>
      </c>
      <c r="G26" s="29" t="s">
        <v>87</v>
      </c>
      <c r="H26" s="30">
        <v>64.4</v>
      </c>
      <c r="I26" s="30">
        <v>69</v>
      </c>
      <c r="J26" s="39">
        <f t="shared" si="3"/>
        <v>66.7</v>
      </c>
      <c r="K26" s="39"/>
      <c r="L26" s="39">
        <f t="shared" si="4"/>
        <v>66.7</v>
      </c>
      <c r="M26" s="39">
        <v>79.12</v>
      </c>
      <c r="N26" s="39">
        <f t="shared" si="2"/>
        <v>71.668</v>
      </c>
      <c r="O26" s="16">
        <v>3</v>
      </c>
      <c r="P26" s="16"/>
      <c r="Q26" s="45"/>
      <c r="R26" s="2"/>
    </row>
    <row r="27" ht="36" customHeight="1" spans="1:18">
      <c r="A27" s="16">
        <v>25</v>
      </c>
      <c r="B27" s="21" t="s">
        <v>88</v>
      </c>
      <c r="C27" s="21" t="s">
        <v>89</v>
      </c>
      <c r="D27" s="21" t="s">
        <v>90</v>
      </c>
      <c r="E27" s="27">
        <v>2</v>
      </c>
      <c r="F27" s="31" t="s">
        <v>91</v>
      </c>
      <c r="G27" s="29" t="s">
        <v>92</v>
      </c>
      <c r="H27" s="30">
        <v>57</v>
      </c>
      <c r="I27" s="21"/>
      <c r="J27" s="41"/>
      <c r="K27" s="41"/>
      <c r="L27" s="30">
        <v>57</v>
      </c>
      <c r="M27" s="42">
        <v>81.22</v>
      </c>
      <c r="N27" s="41">
        <f t="shared" ref="N27:N31" si="5">L27*0.6+M27*0.4</f>
        <v>66.688</v>
      </c>
      <c r="O27" s="16">
        <v>1</v>
      </c>
      <c r="P27" s="16" t="s">
        <v>22</v>
      </c>
      <c r="Q27" s="44"/>
      <c r="R27" s="2"/>
    </row>
    <row r="28" ht="36" customHeight="1" spans="1:18">
      <c r="A28" s="16">
        <v>26</v>
      </c>
      <c r="B28" s="21" t="s">
        <v>88</v>
      </c>
      <c r="C28" s="21"/>
      <c r="D28" s="21"/>
      <c r="E28" s="27"/>
      <c r="F28" s="31" t="s">
        <v>93</v>
      </c>
      <c r="G28" s="29" t="s">
        <v>94</v>
      </c>
      <c r="H28" s="30">
        <v>57</v>
      </c>
      <c r="I28" s="21"/>
      <c r="J28" s="41"/>
      <c r="K28" s="41"/>
      <c r="L28" s="30">
        <v>57</v>
      </c>
      <c r="M28" s="42">
        <v>75.88</v>
      </c>
      <c r="N28" s="41">
        <f t="shared" si="5"/>
        <v>64.552</v>
      </c>
      <c r="O28" s="16">
        <v>2</v>
      </c>
      <c r="P28" s="16" t="s">
        <v>22</v>
      </c>
      <c r="Q28" s="44"/>
      <c r="R28" s="2"/>
    </row>
    <row r="29" ht="36" customHeight="1" spans="1:18">
      <c r="A29" s="16">
        <v>27</v>
      </c>
      <c r="B29" s="21" t="s">
        <v>88</v>
      </c>
      <c r="C29" s="21"/>
      <c r="D29" s="21"/>
      <c r="E29" s="27"/>
      <c r="F29" s="31" t="s">
        <v>95</v>
      </c>
      <c r="G29" s="29" t="s">
        <v>96</v>
      </c>
      <c r="H29" s="30">
        <v>54</v>
      </c>
      <c r="I29" s="21"/>
      <c r="J29" s="41"/>
      <c r="K29" s="41"/>
      <c r="L29" s="30">
        <v>54</v>
      </c>
      <c r="M29" s="42">
        <v>79.28</v>
      </c>
      <c r="N29" s="41">
        <f t="shared" si="5"/>
        <v>64.112</v>
      </c>
      <c r="O29" s="16">
        <v>3</v>
      </c>
      <c r="P29" s="16"/>
      <c r="Q29" s="44"/>
      <c r="R29" s="2"/>
    </row>
    <row r="30" ht="36" customHeight="1" spans="1:18">
      <c r="A30" s="16">
        <v>28</v>
      </c>
      <c r="B30" s="17" t="s">
        <v>97</v>
      </c>
      <c r="C30" s="21"/>
      <c r="D30" s="21"/>
      <c r="E30" s="27">
        <v>1</v>
      </c>
      <c r="F30" s="31" t="s">
        <v>98</v>
      </c>
      <c r="G30" s="29" t="s">
        <v>99</v>
      </c>
      <c r="H30" s="30">
        <v>65</v>
      </c>
      <c r="I30" s="21"/>
      <c r="J30" s="41"/>
      <c r="K30" s="41"/>
      <c r="L30" s="30">
        <v>65</v>
      </c>
      <c r="M30" s="42">
        <v>78.56</v>
      </c>
      <c r="N30" s="41">
        <f t="shared" si="5"/>
        <v>70.424</v>
      </c>
      <c r="O30" s="16">
        <v>1</v>
      </c>
      <c r="P30" s="16" t="s">
        <v>22</v>
      </c>
      <c r="Q30" s="44"/>
      <c r="R30" s="2"/>
    </row>
    <row r="31" ht="36" customHeight="1" spans="1:18">
      <c r="A31" s="16">
        <v>29</v>
      </c>
      <c r="B31" s="17" t="s">
        <v>97</v>
      </c>
      <c r="C31" s="21"/>
      <c r="D31" s="21"/>
      <c r="E31" s="27"/>
      <c r="F31" s="31" t="s">
        <v>100</v>
      </c>
      <c r="G31" s="29" t="s">
        <v>101</v>
      </c>
      <c r="H31" s="30">
        <v>61</v>
      </c>
      <c r="I31" s="21"/>
      <c r="J31" s="41"/>
      <c r="K31" s="41"/>
      <c r="L31" s="30">
        <v>61</v>
      </c>
      <c r="M31" s="42">
        <v>82.62</v>
      </c>
      <c r="N31" s="41">
        <f t="shared" si="5"/>
        <v>69.648</v>
      </c>
      <c r="O31" s="16">
        <v>2</v>
      </c>
      <c r="P31" s="16"/>
      <c r="Q31" s="44"/>
      <c r="R31" s="2"/>
    </row>
    <row r="32" ht="36" customHeight="1" spans="1:18">
      <c r="A32" s="16">
        <v>30</v>
      </c>
      <c r="B32" s="17" t="s">
        <v>102</v>
      </c>
      <c r="C32" s="17" t="s">
        <v>103</v>
      </c>
      <c r="D32" s="21" t="s">
        <v>104</v>
      </c>
      <c r="E32" s="27">
        <v>1</v>
      </c>
      <c r="F32" s="34" t="s">
        <v>105</v>
      </c>
      <c r="G32" s="35" t="s">
        <v>106</v>
      </c>
      <c r="H32" s="36">
        <v>76.6</v>
      </c>
      <c r="I32" s="21"/>
      <c r="J32" s="21"/>
      <c r="K32" s="39"/>
      <c r="L32" s="39">
        <f t="shared" ref="L32:L34" si="6">H32</f>
        <v>76.6</v>
      </c>
      <c r="M32" s="39">
        <v>86.92</v>
      </c>
      <c r="N32" s="39">
        <v>81.76</v>
      </c>
      <c r="O32" s="16">
        <v>1</v>
      </c>
      <c r="P32" s="16" t="s">
        <v>22</v>
      </c>
      <c r="Q32" s="16"/>
      <c r="R32" s="2"/>
    </row>
    <row r="33" ht="36" customHeight="1" spans="1:18">
      <c r="A33" s="16">
        <v>31</v>
      </c>
      <c r="B33" s="17" t="s">
        <v>102</v>
      </c>
      <c r="C33" s="17"/>
      <c r="D33" s="21" t="s">
        <v>104</v>
      </c>
      <c r="E33" s="21"/>
      <c r="F33" s="34" t="s">
        <v>107</v>
      </c>
      <c r="G33" s="35" t="s">
        <v>108</v>
      </c>
      <c r="H33" s="36">
        <v>75</v>
      </c>
      <c r="I33" s="21"/>
      <c r="J33" s="21"/>
      <c r="K33" s="39"/>
      <c r="L33" s="39">
        <f t="shared" si="6"/>
        <v>75</v>
      </c>
      <c r="M33" s="39">
        <v>83.94</v>
      </c>
      <c r="N33" s="39">
        <v>79.47</v>
      </c>
      <c r="O33" s="16">
        <v>2</v>
      </c>
      <c r="P33" s="16"/>
      <c r="Q33" s="16"/>
      <c r="R33" s="2"/>
    </row>
    <row r="34" ht="36" customHeight="1" spans="1:18">
      <c r="A34" s="16">
        <v>32</v>
      </c>
      <c r="B34" s="17" t="s">
        <v>102</v>
      </c>
      <c r="C34" s="17"/>
      <c r="D34" s="21" t="s">
        <v>104</v>
      </c>
      <c r="E34" s="21"/>
      <c r="F34" s="34" t="s">
        <v>109</v>
      </c>
      <c r="G34" s="35" t="s">
        <v>110</v>
      </c>
      <c r="H34" s="36">
        <v>74.8</v>
      </c>
      <c r="I34" s="21"/>
      <c r="J34" s="21"/>
      <c r="K34" s="39"/>
      <c r="L34" s="39">
        <f t="shared" si="6"/>
        <v>74.8</v>
      </c>
      <c r="M34" s="39">
        <v>83.68</v>
      </c>
      <c r="N34" s="39">
        <v>79.24</v>
      </c>
      <c r="O34" s="16">
        <v>3</v>
      </c>
      <c r="P34" s="16"/>
      <c r="Q34" s="16"/>
      <c r="R34" s="2"/>
    </row>
    <row r="35" ht="36" customHeight="1" spans="1:18">
      <c r="A35" s="16">
        <v>33</v>
      </c>
      <c r="B35" s="17" t="s">
        <v>111</v>
      </c>
      <c r="C35" s="17" t="s">
        <v>103</v>
      </c>
      <c r="D35" s="21" t="s">
        <v>112</v>
      </c>
      <c r="E35" s="27">
        <v>1</v>
      </c>
      <c r="F35" s="34" t="s">
        <v>113</v>
      </c>
      <c r="G35" s="35" t="s">
        <v>114</v>
      </c>
      <c r="H35" s="36">
        <v>74.8</v>
      </c>
      <c r="I35" s="21"/>
      <c r="J35" s="31"/>
      <c r="K35" s="39">
        <v>4</v>
      </c>
      <c r="L35" s="39">
        <f t="shared" ref="L35:L37" si="7">H35+K35</f>
        <v>78.8</v>
      </c>
      <c r="M35" s="39">
        <v>85.97</v>
      </c>
      <c r="N35" s="39">
        <v>82.39</v>
      </c>
      <c r="O35" s="16">
        <v>1</v>
      </c>
      <c r="P35" s="16" t="s">
        <v>22</v>
      </c>
      <c r="Q35" s="16"/>
      <c r="R35" s="2"/>
    </row>
    <row r="36" ht="36" customHeight="1" spans="1:18">
      <c r="A36" s="16">
        <v>34</v>
      </c>
      <c r="B36" s="17" t="s">
        <v>111</v>
      </c>
      <c r="C36" s="17"/>
      <c r="D36" s="21" t="s">
        <v>112</v>
      </c>
      <c r="E36" s="21"/>
      <c r="F36" s="34" t="s">
        <v>115</v>
      </c>
      <c r="G36" s="35" t="s">
        <v>116</v>
      </c>
      <c r="H36" s="36">
        <v>77.4</v>
      </c>
      <c r="I36" s="21"/>
      <c r="J36" s="31"/>
      <c r="K36" s="39"/>
      <c r="L36" s="39">
        <f t="shared" si="7"/>
        <v>77.4</v>
      </c>
      <c r="M36" s="39">
        <v>87.09</v>
      </c>
      <c r="N36" s="39">
        <v>82.25</v>
      </c>
      <c r="O36" s="16">
        <v>2</v>
      </c>
      <c r="P36" s="16"/>
      <c r="Q36" s="16"/>
      <c r="R36" s="2"/>
    </row>
    <row r="37" ht="36" customHeight="1" spans="1:18">
      <c r="A37" s="16">
        <v>35</v>
      </c>
      <c r="B37" s="17" t="s">
        <v>111</v>
      </c>
      <c r="C37" s="17"/>
      <c r="D37" s="21" t="s">
        <v>112</v>
      </c>
      <c r="E37" s="21"/>
      <c r="F37" s="34" t="s">
        <v>117</v>
      </c>
      <c r="G37" s="35" t="s">
        <v>118</v>
      </c>
      <c r="H37" s="36">
        <v>78.4</v>
      </c>
      <c r="I37" s="21"/>
      <c r="J37" s="31"/>
      <c r="K37" s="39"/>
      <c r="L37" s="39">
        <f t="shared" si="7"/>
        <v>78.4</v>
      </c>
      <c r="M37" s="39">
        <v>83.98</v>
      </c>
      <c r="N37" s="39">
        <v>81.19</v>
      </c>
      <c r="O37" s="16">
        <v>3</v>
      </c>
      <c r="P37" s="16"/>
      <c r="Q37" s="16"/>
      <c r="R37" s="2"/>
    </row>
  </sheetData>
  <sortState ref="F35:N37">
    <sortCondition ref="N37" descending="1"/>
  </sortState>
  <mergeCells count="26">
    <mergeCell ref="A1:Q1"/>
    <mergeCell ref="C3:C5"/>
    <mergeCell ref="C6:C8"/>
    <mergeCell ref="C9:C11"/>
    <mergeCell ref="C12:C14"/>
    <mergeCell ref="C15:C17"/>
    <mergeCell ref="C18:C20"/>
    <mergeCell ref="C21:C23"/>
    <mergeCell ref="C24:C26"/>
    <mergeCell ref="C27:C31"/>
    <mergeCell ref="C32:C34"/>
    <mergeCell ref="C35:C37"/>
    <mergeCell ref="D3:D5"/>
    <mergeCell ref="D27:D31"/>
    <mergeCell ref="E3:E5"/>
    <mergeCell ref="E6:E8"/>
    <mergeCell ref="E9:E11"/>
    <mergeCell ref="E12:E14"/>
    <mergeCell ref="E15:E17"/>
    <mergeCell ref="E18:E20"/>
    <mergeCell ref="E21:E23"/>
    <mergeCell ref="E24:E26"/>
    <mergeCell ref="E27:E29"/>
    <mergeCell ref="E30:E31"/>
    <mergeCell ref="E32:E34"/>
    <mergeCell ref="E35:E37"/>
  </mergeCells>
  <pageMargins left="0.75" right="0.75" top="1" bottom="1" header="0.5" footer="0.5"/>
  <pageSetup paperSize="9" scale="8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虚构</cp:lastModifiedBy>
  <dcterms:created xsi:type="dcterms:W3CDTF">2025-05-29T09:38:00Z</dcterms:created>
  <dcterms:modified xsi:type="dcterms:W3CDTF">2026-01-13T08:14:29Z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E982F58E3BD1294E99FC65696366C428_43</vt:lpwstr>
  </property>
  <property fmtid="{D5CDD505-2E9C-101B-9397-08002B2CF9AE}" pid="3" name="KSOProductBuildVer">
    <vt:lpwstr>2052-12.1.0.20784</vt:lpwstr>
  </property>
  <property fmtid="{D5CDD505-2E9C-101B-9397-08002B2CF9AE}" pid="4" name="CalculationRule">
    <vt:i4>0</vt:i4>
  </property>
</Properties>
</file>